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20"/>
  </bookViews>
  <sheets>
    <sheet name="СШ №1 нояб" sheetId="4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900" i="4" l="1"/>
  <c r="E900" i="4"/>
  <c r="I627" i="4"/>
  <c r="H627" i="4"/>
  <c r="I622" i="4"/>
  <c r="H622" i="4"/>
  <c r="E622" i="4"/>
  <c r="I620" i="4"/>
  <c r="I868" i="4"/>
  <c r="I289" i="4"/>
  <c r="H343" i="4"/>
  <c r="E343" i="4"/>
  <c r="I343" i="4"/>
  <c r="H287" i="4"/>
  <c r="H289" i="4"/>
  <c r="H868" i="4"/>
  <c r="E868" i="4"/>
  <c r="H285" i="4"/>
  <c r="E285" i="4"/>
  <c r="I285" i="4"/>
  <c r="I235" i="4"/>
  <c r="I864" i="4"/>
  <c r="H864" i="4"/>
  <c r="E864" i="4"/>
  <c r="E627" i="4"/>
  <c r="E851" i="4"/>
  <c r="H851" i="4"/>
  <c r="I851" i="4"/>
  <c r="H939" i="4"/>
  <c r="E939" i="4"/>
  <c r="H936" i="4"/>
  <c r="E936" i="4"/>
  <c r="H923" i="4"/>
  <c r="E923" i="4"/>
  <c r="H919" i="4"/>
  <c r="E919" i="4"/>
  <c r="E235" i="4"/>
  <c r="E133" i="4"/>
  <c r="I14" i="4"/>
  <c r="H14" i="4"/>
  <c r="E14" i="4"/>
  <c r="I279" i="4"/>
  <c r="H279" i="4"/>
  <c r="H940" i="4"/>
  <c r="E279" i="4"/>
  <c r="E940" i="4"/>
  <c r="H235" i="4"/>
  <c r="I133" i="4"/>
  <c r="H133" i="4"/>
  <c r="I940" i="4"/>
</calcChain>
</file>

<file path=xl/sharedStrings.xml><?xml version="1.0" encoding="utf-8"?>
<sst xmlns="http://schemas.openxmlformats.org/spreadsheetml/2006/main" count="1906" uniqueCount="796">
  <si>
    <t>1978</t>
  </si>
  <si>
    <t>Будівля школи головний корпус ЗОШ № 1,  вул.Ярослава Мудрого,13,  загальна  площа  6074 м2, три поверхи</t>
  </si>
  <si>
    <t>Навчальна теплица,                         вул. Ярослава Мудрого, 13, загальна площа 383,7  м2</t>
  </si>
  <si>
    <t>Будівля філіала ЗОШ  № 1,                  вул.  Григорія Чухрая , 29,                  2 поверхи, загальна площа 2410 м2</t>
  </si>
  <si>
    <t>Сарай,  вул. Григорія Чухрая 9, 1 поверх, загальна площа 44, 1 м2</t>
  </si>
  <si>
    <t>Всього по субрахунку 1013</t>
  </si>
  <si>
    <t>Верстат фрезерний</t>
  </si>
  <si>
    <t>Верстат токарно-гвинторізний ТВ-4</t>
  </si>
  <si>
    <t>Верстат ТВ-4</t>
  </si>
  <si>
    <t>Верстат свердлильний</t>
  </si>
  <si>
    <t>Токарный верстат по дереву СТД-120</t>
  </si>
  <si>
    <t>Електроточило</t>
  </si>
  <si>
    <t>Електроточило  T-75</t>
  </si>
  <si>
    <t>Верстат ФПШ-5</t>
  </si>
  <si>
    <t>Станіна свердлильного верстака</t>
  </si>
  <si>
    <t>Осцилограф ОМЛ-3м</t>
  </si>
  <si>
    <t>Осцилограф електроний</t>
  </si>
  <si>
    <t>Комп`ютер з ліцензованим  програмним забезпеченням (системний блок, монітор, клавіатура, маніпулятор "миша")</t>
  </si>
  <si>
    <t>Комп`ютер з ліцензованим  програмним забезпеченням (системний блок, монітор, клавіатура, маніпулятор "миша"</t>
  </si>
  <si>
    <t>Комп`ютер з ліцензованим програмним забезпеченням (системний блок, монітор, клавіатура, маніпулятор "миша"</t>
  </si>
  <si>
    <t>Комп`ютер з ліцензійним програмним забезпеченням (системний блок, монітор, клавіатура, маніпулятор "миша"</t>
  </si>
  <si>
    <t>Комп`ютер (монітор LG Flatron , системний блок)</t>
  </si>
  <si>
    <t>Системний блок</t>
  </si>
  <si>
    <t>Монітор LG  Flatron W1943SS-PF</t>
  </si>
  <si>
    <t>Ноутбук  ASUS X541SA</t>
  </si>
  <si>
    <t>Ноутбук НР250G6 з ліцензованим програмним забезпенням, з  маніпулятором "миша" Vinga</t>
  </si>
  <si>
    <t>Персональний комп`ютер "М-со" з ліцензованим програмним забезпеченням (системний блок,  монітор, клавіатура, маніпулятор "миша")</t>
  </si>
  <si>
    <t>Ноутбук НР Notebook 15-da0221ur з маніпулятором "миша" (НУШ)</t>
  </si>
  <si>
    <t>Крісло стоматологічне з  ножною педаллю</t>
  </si>
  <si>
    <t>Бормашина електрична стаціонарна</t>
  </si>
  <si>
    <t>Комп'ютерний клас  КУВП Імпульс(14шт): дисплей - 14 шт, комп’ютер  "Імпульс 03" - 14 шт, магнітофон "Соната 216" - 1 шт</t>
  </si>
  <si>
    <t>Комп'ютер ( монітор, системний блок в зборі,  клавіатура, маніпулятор "миша")</t>
  </si>
  <si>
    <t xml:space="preserve">Комп'ютерний клас (Монітор - 15 шт, системний блок в зборі - 15 шт, клавіатура - 15 шт, маніпулятор "миша" - 15 шт)  </t>
  </si>
  <si>
    <t xml:space="preserve">Комп'ютерний клас (монітор - 11 шт, системний блок в зборі - 11 шт, клавіатура - 11 шт, маніпулятор "миша" - 11 шт, звукові колонки - 11 шт,  принтер лазерний - 1 шт, комутатор - 1 шт,  гарнитура - 10 шт, мережевий подовжувач - 11 шт, )  </t>
  </si>
  <si>
    <t xml:space="preserve"> Персональний комп'ютер</t>
  </si>
  <si>
    <t>Системный блок</t>
  </si>
  <si>
    <t>Монiтор  LG L1919S</t>
  </si>
  <si>
    <t>МФУ Canon 4310, функції: принтер, сканер, копир</t>
  </si>
  <si>
    <t>Ноутбук Samsung</t>
  </si>
  <si>
    <t>Телевiзор Samsung</t>
  </si>
  <si>
    <t>Телевiзор ТЕDELEX</t>
  </si>
  <si>
    <t>Телевізор  LG 42LF5800-ZA</t>
  </si>
  <si>
    <t>Ворота футбольні</t>
  </si>
  <si>
    <t>не введено в експлуатацію</t>
  </si>
  <si>
    <t>Щит баскетбольний</t>
  </si>
  <si>
    <t xml:space="preserve">Мультимедійне обладнання (інтерактивна дошка, проектор  Acer,  кронштейн для проектора, кабель передачі відеосигналу, кабель USB, подовжувач живлення)                                           </t>
  </si>
  <si>
    <t>Лінія ЛПС (мармит для перших страв,  прилавок,  направлення  для  переміщення підносів)</t>
  </si>
  <si>
    <t>БФП струйний кольоровий Epson L364(чорн.)</t>
  </si>
  <si>
    <t>Ламінатор А4 LeitzLAM</t>
  </si>
  <si>
    <t>Кінь гімнастичний</t>
  </si>
  <si>
    <t>Бруси гімнастичні</t>
  </si>
  <si>
    <t>Піаніно "Отрада"</t>
  </si>
  <si>
    <t>Нивелир Н-10</t>
  </si>
  <si>
    <t xml:space="preserve">Швейна машина "Подольськ" </t>
  </si>
  <si>
    <t>Електроплита 4-конфорна</t>
  </si>
  <si>
    <t>Холодильна установка</t>
  </si>
  <si>
    <t>Шафа витяжна</t>
  </si>
  <si>
    <t>Електроплита</t>
  </si>
  <si>
    <t>Привід універсальний</t>
  </si>
  <si>
    <t>Електросковорода</t>
  </si>
  <si>
    <t>Шафа жарова</t>
  </si>
  <si>
    <t>Покривало борцовське</t>
  </si>
  <si>
    <t>Бревно гімнастичне</t>
  </si>
  <si>
    <t>Ударна установка</t>
  </si>
  <si>
    <t xml:space="preserve">Машина швейна клас 1022 </t>
  </si>
  <si>
    <t>Баян "Рубин"</t>
  </si>
  <si>
    <t>Холодильник "Кристал 404"</t>
  </si>
  <si>
    <t>Машина мийна НМТ-1А</t>
  </si>
  <si>
    <t>Кінь</t>
  </si>
  <si>
    <t>Підсилювач "Гармонія 70 м", в комплекті акустична система - 2 шт</t>
  </si>
  <si>
    <t>Електрокотел</t>
  </si>
  <si>
    <t>Підсилювач "Гармонія"-05-1</t>
  </si>
  <si>
    <t>Електрокотел КЕ-250</t>
  </si>
  <si>
    <t>Електрошафа жарочна EПЖ-0,5</t>
  </si>
  <si>
    <t>Пiанiно "Україна"</t>
  </si>
  <si>
    <t>Шафа холодильна ШХ-0,8</t>
  </si>
  <si>
    <t>Електрокотел КДЕМ-60</t>
  </si>
  <si>
    <t>Сковорода електрична</t>
  </si>
  <si>
    <t>Жарочна шафа</t>
  </si>
  <si>
    <t>Піаніно</t>
  </si>
  <si>
    <t>Холодильник НОРД 214-1</t>
  </si>
  <si>
    <t>Піаніно "Ліріка"</t>
  </si>
  <si>
    <t>Відеоплеєр "SAMSUNG SVR-18А".</t>
  </si>
  <si>
    <t xml:space="preserve">Проектор мультимедійний "ToshsіbaTDP- S8", екран  Sopar </t>
  </si>
  <si>
    <t>МФУ "Canon MF 4018"</t>
  </si>
  <si>
    <t>Газонокосарка електрична на платформі</t>
  </si>
  <si>
    <t>Холодильник Kristal RS-2017</t>
  </si>
  <si>
    <t>Холодильник Kristal RO-0810</t>
  </si>
  <si>
    <t>Обогрівач ODEON QC2OB</t>
  </si>
  <si>
    <t>Бензокоса</t>
  </si>
  <si>
    <t>Сварка інверторна</t>
  </si>
  <si>
    <t>Телевізор "Sharp"</t>
  </si>
  <si>
    <t>Телевізор "Bravis"</t>
  </si>
  <si>
    <t xml:space="preserve">Підсилювач в комплекті  (мікшер YAMAХА, сабвуфер ВВК)   </t>
  </si>
  <si>
    <t>Мультимедійний пристрій - проектор "BenQ" MS 500</t>
  </si>
  <si>
    <t>Телевізор Samsung</t>
  </si>
  <si>
    <t>Телевізор Saturn</t>
  </si>
  <si>
    <t>Проектор  мультимедійний BenQMS504</t>
  </si>
  <si>
    <t>Телевізор Toshiba HV10G</t>
  </si>
  <si>
    <t>Всього по субрахунку 1014</t>
  </si>
  <si>
    <t>Водопровід</t>
  </si>
  <si>
    <t>Тепломережа</t>
  </si>
  <si>
    <t>Зовнішє освітлення</t>
  </si>
  <si>
    <t>Зливова каналізація</t>
  </si>
  <si>
    <t>Каналізація</t>
  </si>
  <si>
    <t>Верстак слюсарний з лещатами</t>
  </si>
  <si>
    <t>Верстак слюсарний</t>
  </si>
  <si>
    <t>Верстак слюсарный з лещатами</t>
  </si>
  <si>
    <t>Комплет №5 (30 стільців+30столів)</t>
  </si>
  <si>
    <t>Шафа книжкова</t>
  </si>
  <si>
    <t>Шафа-стінка (5 секцій)</t>
  </si>
  <si>
    <t>Шафа-стінка (3 секції)</t>
  </si>
  <si>
    <t>Стіл демонстраційний для фіз.кабінета</t>
  </si>
  <si>
    <t>Стіл демонстраційний для хім.кабінета</t>
  </si>
  <si>
    <t>Стіл демонстраційний</t>
  </si>
  <si>
    <t>Шафа платяна з антресоллю</t>
  </si>
  <si>
    <t>Шафа платяна</t>
  </si>
  <si>
    <t>Шафа-стінка саморобна</t>
  </si>
  <si>
    <t>Килим молдавський</t>
  </si>
  <si>
    <t>Шафа-стінка  для кабінета хімії</t>
  </si>
  <si>
    <t>Шафа-стінка саморобна                  (4 секції)</t>
  </si>
  <si>
    <t>Шафа для книг (під склом)</t>
  </si>
  <si>
    <t>Шафа-стінка  саморобна                  (3 секції)</t>
  </si>
  <si>
    <t>Шафа-стінка  для кабінета хімії (18 секций)</t>
  </si>
  <si>
    <t>Шафа-стінка кабінет географії (14 секцій)</t>
  </si>
  <si>
    <t>Шафа-стінка (7 секцій)</t>
  </si>
  <si>
    <t>Шафа-стінка  для кабінета фізики (16 секцій)</t>
  </si>
  <si>
    <t>Шафа-стінка (9 секцій)</t>
  </si>
  <si>
    <t>Шафа-стінка кабінет директора (шафа для одягу -1 шт, шафа для книг - 1 шт, шафа для папок - 1 шт, антресоль - 3 шт, стіл двотумбовий - 1 шт, стіл приставний - 1 шт)</t>
  </si>
  <si>
    <t>Шафа-стінка для хім.кабінета (17 секцій)</t>
  </si>
  <si>
    <t>Шафа-стінка  кабінет біології (17 секцій)</t>
  </si>
  <si>
    <t>Шафа-стінка кабінет біології   (17 секцій)</t>
  </si>
  <si>
    <t>Шафа-стінка кабінет хімії             (17 секцій)</t>
  </si>
  <si>
    <t>Шафа-стінка (8 секцій)</t>
  </si>
  <si>
    <t>Шафа-стінка кабінет географії (12 секцій)</t>
  </si>
  <si>
    <t>Шафа-стінка кабінет хімії             (18 секцій)</t>
  </si>
  <si>
    <t>Стіл письмовий</t>
  </si>
  <si>
    <t>Дошка класна</t>
  </si>
  <si>
    <t>Стенд інформаційний</t>
  </si>
  <si>
    <t>Двері-решітка</t>
  </si>
  <si>
    <t>М`які меблі (диван, два крісла)</t>
  </si>
  <si>
    <t>Всього по субрахунку 1016</t>
  </si>
  <si>
    <t>Береза</t>
  </si>
  <si>
    <t>Троянди</t>
  </si>
  <si>
    <t>Липа</t>
  </si>
  <si>
    <t>Туя</t>
  </si>
  <si>
    <t>Ива плакуча</t>
  </si>
  <si>
    <t>Тополя</t>
  </si>
  <si>
    <t>Ялина</t>
  </si>
  <si>
    <t>Клен</t>
  </si>
  <si>
    <t>Акація</t>
  </si>
  <si>
    <t>Дуб</t>
  </si>
  <si>
    <t>Ясен</t>
  </si>
  <si>
    <t>Бузок</t>
  </si>
  <si>
    <t>Вишня</t>
  </si>
  <si>
    <t>Горіх</t>
  </si>
  <si>
    <t>Калина кущ</t>
  </si>
  <si>
    <t>Абрикос</t>
  </si>
  <si>
    <t>Шовковиця</t>
  </si>
  <si>
    <t>Катальпа</t>
  </si>
  <si>
    <t>Платан</t>
  </si>
  <si>
    <t>Каштан конський</t>
  </si>
  <si>
    <t>Каштан</t>
  </si>
  <si>
    <t>Маслина</t>
  </si>
  <si>
    <t>Спірея</t>
  </si>
  <si>
    <t>Груша</t>
  </si>
  <si>
    <t>Айлант</t>
  </si>
  <si>
    <t>В'яз</t>
  </si>
  <si>
    <t>Айва</t>
  </si>
  <si>
    <t>Каркас</t>
  </si>
  <si>
    <t>Всього по субрахунку 1017</t>
  </si>
  <si>
    <t xml:space="preserve">Дидактичний матеріал             (комплект №  1) </t>
  </si>
  <si>
    <t>Дидактичний матеріал                      (комплект №2)</t>
  </si>
  <si>
    <t>Дидактичний матеріал (комплект№3)</t>
  </si>
  <si>
    <t>Дидактичний матеріал            (комплект № 4)</t>
  </si>
  <si>
    <t>Всього по субрахунку 1018</t>
  </si>
  <si>
    <t>Підручники  та навчальні посібники</t>
  </si>
  <si>
    <t>Художня та методична література</t>
  </si>
  <si>
    <t>Всього по субрахунку 1112</t>
  </si>
  <si>
    <t>Багатофункціональний пристрій Epson L3100, в комплекті кабель USB та чорнила - 8 шт</t>
  </si>
  <si>
    <t xml:space="preserve">Багатофункціональний пристрій Epson L3100, в комплекті кабель USB та чорнила - 8 шт </t>
  </si>
  <si>
    <t>Всього по субрахунку 1311</t>
  </si>
  <si>
    <t>№ з\п</t>
  </si>
  <si>
    <t>Найменування та коротка характеристика основних  засобів</t>
  </si>
  <si>
    <t>Інвентар-ний номер</t>
  </si>
  <si>
    <t>Рік  випуску</t>
  </si>
  <si>
    <t>шт</t>
  </si>
  <si>
    <t>Первісна вартість грн</t>
  </si>
  <si>
    <t xml:space="preserve">Шафа-стінка кабінет хімії               </t>
  </si>
  <si>
    <t>Комплекс гімнастичних тренажерів</t>
  </si>
  <si>
    <t>Гімнастичні бруси подвійні</t>
  </si>
  <si>
    <t>Гімнастичний комплекс "Воркаут"</t>
  </si>
  <si>
    <t>Тренажер "Жим ногами горизонтальний" БК-805Т</t>
  </si>
  <si>
    <t>Акустична система у складі</t>
  </si>
  <si>
    <t>Мікрохвильова піч SAMASUNG</t>
  </si>
  <si>
    <t>Посуд для ресурсної кімнати (комплект)</t>
  </si>
  <si>
    <t>Технічне обладнання для ресурсної кмнати у складі</t>
  </si>
  <si>
    <t>Дидактичні матеріали (навчальне приладдя та одладнання) для НУШ</t>
  </si>
  <si>
    <t>Комплект кухоної меблі</t>
  </si>
  <si>
    <t>Комплект стільців (8стільців+2крісло-груша)</t>
  </si>
  <si>
    <t>Комплект меблів для ресурсної кімнати</t>
  </si>
  <si>
    <t>Комплект меблі (28 стільців + 28 столів)</t>
  </si>
  <si>
    <t xml:space="preserve">Малі форми, вул. Ярослава Мудрого, 13: лава дерев’яна  на металевих ніжках - 2 шт,.;  металеві гімнастичні пристосування для ігор та спортивних змагань, а саме:
- Ворота футбольні металеві – 2 од.;
- Стійки волейбольні металеві – 2 од.;
- Щити баскетбольні металеві – 4 од.;
- Стінка гімнастична металева (драбина) – 2 од.;
- Опір для пресу металевий (4 труби);
- Турнікет багаторівневий – 4од.;
- Ліана металева(дуга) – 2 од.
</t>
  </si>
  <si>
    <t>Проектор Aser X118AH</t>
  </si>
  <si>
    <t>Ноутбук Acer Aspirie 17,3', в комплектації з маніпулятором миша та ліцензійним програмним забезпеченням</t>
  </si>
  <si>
    <t>Знос на  01.11.2019</t>
  </si>
  <si>
    <t xml:space="preserve">Од. вим. </t>
  </si>
  <si>
    <t>Кіль кість</t>
  </si>
  <si>
    <t>Субрахунок 1013 "Будівлі, споруди та передавальні пристрої"</t>
  </si>
  <si>
    <t>Субрахунок 1014 "Машини та обладнання"</t>
  </si>
  <si>
    <t xml:space="preserve">Привід універсальний ПУ-06 загального призначення </t>
  </si>
  <si>
    <t>Субрахунок 1016 "Інструменти, прилади, інвентар"</t>
  </si>
  <si>
    <t xml:space="preserve">   Субрахунок 1017 "Тварини та багаторічні насадження"</t>
  </si>
  <si>
    <t xml:space="preserve">   Субрахунок 1112 "Бібліотечні фонди"</t>
  </si>
  <si>
    <t xml:space="preserve">   Субрахунок 1018 "Інші основні засоби"</t>
  </si>
  <si>
    <t xml:space="preserve">   Субрахунок 1311 "Капітальні інвестиції в основні засоби"</t>
  </si>
  <si>
    <t>Субрахунок 1113 "Малоцінні необоротні матеріальні активи"</t>
  </si>
  <si>
    <t>Всього по субрах.1113</t>
  </si>
  <si>
    <t>Субрахунок 1512 "Медикаменти та перев'язувальні матеріали"</t>
  </si>
  <si>
    <t>Всього по субрах.1512</t>
  </si>
  <si>
    <t>Субрахунок 1513 "Будівельні матеріали"</t>
  </si>
  <si>
    <t>Всього по субрах.1513</t>
  </si>
  <si>
    <t>Субрахунок 1812"Малоцінні та швидкозошувані предмети"</t>
  </si>
  <si>
    <t>Всього по субрах.1812</t>
  </si>
  <si>
    <t>Субрахунок 1816 "Інші нефінансові активи"</t>
  </si>
  <si>
    <t>Всього по субрах.1816</t>
  </si>
  <si>
    <t>РАЗОМ:</t>
  </si>
  <si>
    <t>Анальгин таб. — 12•2220</t>
  </si>
  <si>
    <t>шт.</t>
  </si>
  <si>
    <t>Атропин — 12•2220</t>
  </si>
  <si>
    <t>амп</t>
  </si>
  <si>
    <t>Бинти — 12•2220</t>
  </si>
  <si>
    <t>Борна кислота р-н спирта — 12•2220</t>
  </si>
  <si>
    <t>фл.</t>
  </si>
  <si>
    <t>Вазелин туб. — 12•2220</t>
  </si>
  <si>
    <t>Валидол — 12•2220</t>
  </si>
  <si>
    <t>Вата медична — 12•2220</t>
  </si>
  <si>
    <t>гр.</t>
  </si>
  <si>
    <t>Вугілля активоване — 12•2220</t>
  </si>
  <si>
    <t>Димедрол — 12•2220</t>
  </si>
  <si>
    <t>амп.</t>
  </si>
  <si>
    <t>Жгут мед. — 12•2220</t>
  </si>
  <si>
    <t>Зеленка — 12•2220</t>
  </si>
  <si>
    <t>фл</t>
  </si>
  <si>
    <t>Ингалятор аэрозоль — 12•2220</t>
  </si>
  <si>
    <t>Йод — 12•2220</t>
  </si>
  <si>
    <t>Кордиамин — 12•2220</t>
  </si>
  <si>
    <t>Лейкопластрь — 12•2220</t>
  </si>
  <si>
    <t>Натрий хлор в ампулах — 12•2220</t>
  </si>
  <si>
    <t>Натрий хлорид — 12•2220</t>
  </si>
  <si>
    <t>Нашатирний спирт, аміак — 12•2220</t>
  </si>
  <si>
    <t>Пакет перевязчный — 12•2220</t>
  </si>
  <si>
    <t>Парацетамол — 12•2220</t>
  </si>
  <si>
    <t>Перекису водню — 12•2220</t>
  </si>
  <si>
    <t>Рукавички медичні — 12•2220</t>
  </si>
  <si>
    <t>Салфетки стерильн. — 12•2220</t>
  </si>
  <si>
    <t>Спирт — 12•2220</t>
  </si>
  <si>
    <t>Сульфацил натрия гл. капли — 12•2220</t>
  </si>
  <si>
    <t>флак.</t>
  </si>
  <si>
    <t>Термометр медиц. — 12•2220</t>
  </si>
  <si>
    <t>Шпателя медичні одоразові — 12•2220</t>
  </si>
  <si>
    <t>Димедрол — 2•2220</t>
  </si>
  <si>
    <t>Шпателя медичні одоразові — 2•2220</t>
  </si>
  <si>
    <t>Сверла різні — 12•2210</t>
  </si>
  <si>
    <t>Сетка рабица — 12•2210</t>
  </si>
  <si>
    <t>пог.м.</t>
  </si>
  <si>
    <t>Скотч строительный — 12•2210</t>
  </si>
  <si>
    <t>Фарба блакитна — 12•2210</t>
  </si>
  <si>
    <t>кг</t>
  </si>
  <si>
    <t>Фарба жовта — 12•2210</t>
  </si>
  <si>
    <t>Фарба зелена — 12•2210</t>
  </si>
  <si>
    <t>Фарба помаранчева — 12•2210</t>
  </si>
  <si>
    <t>Клей обойный — 18•2210</t>
  </si>
  <si>
    <t>уп</t>
  </si>
  <si>
    <t>Кран д/воды — 18•2210</t>
  </si>
  <si>
    <t>Планка монтажна — 18•2210</t>
  </si>
  <si>
    <t>Руберойд прокладка 15м — 18•2210</t>
  </si>
  <si>
    <t>м.</t>
  </si>
  <si>
    <t>Сетка рабица — 18•2210</t>
  </si>
  <si>
    <t>Трійник для сан.тех. — 18•2210</t>
  </si>
  <si>
    <t>Угол сантехнический — 18•2210</t>
  </si>
  <si>
    <t>Цемент — 18•2210</t>
  </si>
  <si>
    <t>Шпалери — 18•2210</t>
  </si>
  <si>
    <t>рул</t>
  </si>
  <si>
    <t>Шпатлевка старт, финиш — 18•2210</t>
  </si>
  <si>
    <t>Дез.средство Санилит — 2•2220</t>
  </si>
  <si>
    <t>Дрова після списування — 12•2210</t>
  </si>
  <si>
    <t>Всього по субрах.1518</t>
  </si>
  <si>
    <t>Інформаційне видання — 12•2210</t>
  </si>
  <si>
    <t>Ручка дверная — 12•2210</t>
  </si>
  <si>
    <t>Держатель для полок — 18•2210</t>
  </si>
  <si>
    <t>Заглушка- соеденитель к пластику — 18•2210</t>
  </si>
  <si>
    <t>Клей ПВА — 18•2210</t>
  </si>
  <si>
    <t>б.</t>
  </si>
  <si>
    <t>Кромка — 18•2210</t>
  </si>
  <si>
    <t>мет.</t>
  </si>
  <si>
    <t>Кронштейн подвійн. — 18•2210</t>
  </si>
  <si>
    <t>Лампа ЛБ люминисцентная — 18•2210</t>
  </si>
  <si>
    <t>Стойка стінна — 18•2210</t>
  </si>
  <si>
    <t>Ткань д/ миття полов — 18•2210</t>
  </si>
  <si>
    <t>п/м</t>
  </si>
  <si>
    <t>Эл. лампочки — 18•2210</t>
  </si>
  <si>
    <t>Журнал класний — 2•2210</t>
  </si>
  <si>
    <t>гр</t>
  </si>
  <si>
    <t>Ганчір'я, Ветошь — 12•2210</t>
  </si>
  <si>
    <t>Микроскоп — 2•2210</t>
  </si>
  <si>
    <t>Экран  + — 2•2210</t>
  </si>
  <si>
    <t>Электрораспределительный щит — 2•2210</t>
  </si>
  <si>
    <t>Антресоль   + — 2•2210</t>
  </si>
  <si>
    <t>Аппарат ROMMA  + — 2•2210</t>
  </si>
  <si>
    <t>Аппарат для измерения давления  + — 2•2210</t>
  </si>
  <si>
    <t>Аптечка — 2•2210</t>
  </si>
  <si>
    <t>Багор пожарный — 2•2210</t>
  </si>
  <si>
    <t>Відро оцинковане — 2•2210</t>
  </si>
  <si>
    <t>Вішалка групова  берізка — 2•2210</t>
  </si>
  <si>
    <t>Вішалка стояча металева  + — 2•2210</t>
  </si>
  <si>
    <t>Ваги медичні — 2•2210</t>
  </si>
  <si>
    <t>Ванная моечная 1 сек.  нержавейка — 2•2210</t>
  </si>
  <si>
    <t>Ванная моечная 2 сек.  нержавейка — 2•2210</t>
  </si>
  <si>
    <t>Ведро пожарное — 2•2210</t>
  </si>
  <si>
    <t>Весы ВР-20 — 2•2210</t>
  </si>
  <si>
    <t>Весы ПР-100 — 2•2210</t>
  </si>
  <si>
    <t>Вилка — 2•2210</t>
  </si>
  <si>
    <t>Вогнегасник   ВП-2 + — 2•2210</t>
  </si>
  <si>
    <t>Вогнегасник   ВП-2 + — 52•2210</t>
  </si>
  <si>
    <t>Водомер — 2•2210</t>
  </si>
  <si>
    <t>Вывеска — 2•2210</t>
  </si>
  <si>
    <t>Гардини  ( капрон , шифон ) + — 2•2210</t>
  </si>
  <si>
    <t>Гардини  тюлеві  + — 2•2210</t>
  </si>
  <si>
    <t>Грабли с держаком+ — 2•2210</t>
  </si>
  <si>
    <t>Грелка — 2•2210</t>
  </si>
  <si>
    <t>Дзеркало  + — 2•2210</t>
  </si>
  <si>
    <t>Дошка  класна  + — 2•2210</t>
  </si>
  <si>
    <t>Дошка 3-х профільн. магнітн. (крейда)  + — 2•2210</t>
  </si>
  <si>
    <t>Карнизи  різні — 2•2210</t>
  </si>
  <si>
    <t>Кашпо-вазон — 2•2210</t>
  </si>
  <si>
    <t>Книга "Тваринний світ у Черв.книзі" — 2•2210</t>
  </si>
  <si>
    <t>Коса с косовищем+ — 2•2210</t>
  </si>
  <si>
    <t>Кошма пожарная — 2•2210</t>
  </si>
  <si>
    <t>Крісло  офісне + — 2•2210</t>
  </si>
  <si>
    <t>Крісло театральне — 2•2210</t>
  </si>
  <si>
    <t>Ліжко  дитяче  металеве — 2•2210</t>
  </si>
  <si>
    <t>Лавка  акад. — 2•2210</t>
  </si>
  <si>
    <t>Лавка з  спинкою   + — 2•2210</t>
  </si>
  <si>
    <t>Лампа кварцевая  + — 2•2210</t>
  </si>
  <si>
    <t>Лестница-стремянка метал. надворн.оборуд. — 2•2210</t>
  </si>
  <si>
    <t>Ложка столова  н/ж — 2•2210</t>
  </si>
  <si>
    <t>Ложка чайна — 2•2210</t>
  </si>
  <si>
    <t>Лом пожарный — 2•2210</t>
  </si>
  <si>
    <t>Лопата пожарная штыковая+ — 2•2210</t>
  </si>
  <si>
    <t>Лопата совковая с держаком+ — 2•2210</t>
  </si>
  <si>
    <t>Лопата штыковая с держаком+ — 2•2210</t>
  </si>
  <si>
    <t>Машина разметочная — 2•2210</t>
  </si>
  <si>
    <t>Модель атома — 2•2210</t>
  </si>
  <si>
    <t>Модель получения ацитилена — 2•2210</t>
  </si>
  <si>
    <t>Ніж дессертний — 2•2210</t>
  </si>
  <si>
    <t>Підставка пі д телевізор   + — 2•2210</t>
  </si>
  <si>
    <t>Печать — 2•2210</t>
  </si>
  <si>
    <t>Подставка под стенд — 2•2210</t>
  </si>
  <si>
    <t>Полиця  коричнева — 2•2210</t>
  </si>
  <si>
    <t>Портьєри  різні + — 2•2210</t>
  </si>
  <si>
    <t>Прибор для предел.производ.раст-ров — 2•2210</t>
  </si>
  <si>
    <t>Принтер Epson Stylus C40UX — 2•2210</t>
  </si>
  <si>
    <t>Рукав противопожарный — 2•2210</t>
  </si>
  <si>
    <t>Светильники+ — 2•2210</t>
  </si>
  <si>
    <t>Сейф — 2•2210</t>
  </si>
  <si>
    <t>Сокира пожежна з гумовою ручкою — 2•2210</t>
  </si>
  <si>
    <t>Сруб-цветник древ. — 2•2210</t>
  </si>
  <si>
    <t>Стіл  1-місний  учнівський  + — 2•2210</t>
  </si>
  <si>
    <t>Стіл  двотумбовий   кафедра — 2•2210</t>
  </si>
  <si>
    <t>Стіл  двотумбовий  + — 2•2210</t>
  </si>
  <si>
    <t>Стіл  для  шкільної  їдальні   + — 2•2210</t>
  </si>
  <si>
    <t>Стіл  для хім .кабінета  + — 2•2210</t>
  </si>
  <si>
    <t>Стіл  журнальний  + — 2•2210</t>
  </si>
  <si>
    <t>Стіл  кухонний + — 2•2210</t>
  </si>
  <si>
    <t>Стіл  медичний + — 2•2210</t>
  </si>
  <si>
    <t>Стіл виробничий — 2•2210</t>
  </si>
  <si>
    <t>Стіл однотумбовий  + — 2•2210</t>
  </si>
  <si>
    <t>Стіл учнівський + — 2•2210</t>
  </si>
  <si>
    <t>Стілець  дерев`яний  твердий  + — 2•2210</t>
  </si>
  <si>
    <t>Стілець  дермантиновий   + — 2•2210</t>
  </si>
  <si>
    <t>Стілець  учнівський  + — 2•2210</t>
  </si>
  <si>
    <t>Стілець напівмя`кий  + — 2•2210</t>
  </si>
  <si>
    <t>Стабилизатор — 2•2210</t>
  </si>
  <si>
    <t>Стелаж  дерев`яний + — 2•2210</t>
  </si>
  <si>
    <t>Стелаж  кондитерський   + — 2•2210</t>
  </si>
  <si>
    <t>Стенды разные — 2•2210</t>
  </si>
  <si>
    <t>Стенка  гимнастическая — 2•2210</t>
  </si>
  <si>
    <t>Стерилизатор  + — 2•2210</t>
  </si>
  <si>
    <t>Табурет кухоний + — 2•2210</t>
  </si>
  <si>
    <t>Телефон — 2•2210</t>
  </si>
  <si>
    <t>Тумбочка + — 2•2210</t>
  </si>
  <si>
    <t>Тумбочка медична  .+ — 2•2210</t>
  </si>
  <si>
    <t>Фонарь — 2•2210</t>
  </si>
  <si>
    <t>Холодильник  " Dеlfa" + — 52•2210</t>
  </si>
  <si>
    <t>Часы вторичн — 2•2210</t>
  </si>
  <si>
    <t>Часы настольн. — 2•2210</t>
  </si>
  <si>
    <t>Часы электронные — 2•2210</t>
  </si>
  <si>
    <t>Шафа  книжкова  + — 2•2210</t>
  </si>
  <si>
    <t>Шафа  металева  б\у — 2•2210</t>
  </si>
  <si>
    <t>Шафа  платтяна   + — 2•2210</t>
  </si>
  <si>
    <t>Шафа  різна  + — 2•2210</t>
  </si>
  <si>
    <t>Шафа дитяча для одягу 5 місна + — 2•2210</t>
  </si>
  <si>
    <t>Шафа для педпосібників + — 2•2210</t>
  </si>
  <si>
    <t>Шафа кухонна  навісна + — 2•2210</t>
  </si>
  <si>
    <t>Шафа медична  + — 2•2210</t>
  </si>
  <si>
    <t>Шафа сушильна     + — 2•2210</t>
  </si>
  <si>
    <t>Шафа- сейф — 2•2210</t>
  </si>
  <si>
    <t>Шкаф вытяжной — 2•2210</t>
  </si>
  <si>
    <t>Штамп маркировочный — 2•2210</t>
  </si>
  <si>
    <t>Штамп угловой — 2•2210</t>
  </si>
  <si>
    <t>Электро кипятильник КНЭ медиц. — 2•2210</t>
  </si>
  <si>
    <t>Электромясорубка — 2•2210</t>
  </si>
  <si>
    <t>Электрообогреватель масляный + — 2•2210</t>
  </si>
  <si>
    <t>Электросчетчик — 2•2210</t>
  </si>
  <si>
    <t>Электросчетчик — 52•2210</t>
  </si>
  <si>
    <t>Відро оцинковане — 12•2210</t>
  </si>
  <si>
    <t>Вішалка настіна.групов.дерев. + — 12•2210</t>
  </si>
  <si>
    <t>Вогнегасник + — 12•2210</t>
  </si>
  <si>
    <t>Гардини  ( капрон , шифон ) + — 12•2210</t>
  </si>
  <si>
    <t>Горшки для цветов — 12•2210</t>
  </si>
  <si>
    <t>Грабли с держаком+ — 12•2210</t>
  </si>
  <si>
    <t>Диван — 12•2210</t>
  </si>
  <si>
    <t>Диск-независимая аттестация — 12•2210</t>
  </si>
  <si>
    <t>Дисковая пила учебн. — 12•2210</t>
  </si>
  <si>
    <t>Дошка  класна  + — 12•2210</t>
  </si>
  <si>
    <t>Жалюзи горизонтальные + — 12•2210</t>
  </si>
  <si>
    <t>Каркас металлиеский  для елки — 12•2210</t>
  </si>
  <si>
    <t>Карнизи  різні — 12•2210</t>
  </si>
  <si>
    <t>Кашпо — 12•2210</t>
  </si>
  <si>
    <t>Килим + — 12•2210</t>
  </si>
  <si>
    <t>Клавиатура для компьютера — 12•2210</t>
  </si>
  <si>
    <t>Ключ газовый  хоз. — 12•2210</t>
  </si>
  <si>
    <t>Коврик для мыши для компьютера — 12•2210</t>
  </si>
  <si>
    <t>Колонки ALSO + — 12•2210</t>
  </si>
  <si>
    <t>Корзина разная пластмас — 12•2210</t>
  </si>
  <si>
    <t>Крісло  для відпочинку  + — 12•2210</t>
  </si>
  <si>
    <t>Крісло  офісне + — 12•2210</t>
  </si>
  <si>
    <t>Кусторез, Ножницы садовые + — 12•2210</t>
  </si>
  <si>
    <t>Ламбрикени  шифон  , капрон   + — 12•2210</t>
  </si>
  <si>
    <t>Лампа настільна   + — 12•2210</t>
  </si>
  <si>
    <t>МФУ "Canon"  + — 12•2210</t>
  </si>
  <si>
    <t>Магнитола 2 дек. каб.N 18 — 12•2210</t>
  </si>
  <si>
    <t>Микрофон+ — 12•2210</t>
  </si>
  <si>
    <t>Мотокоса + — 12•2210</t>
  </si>
  <si>
    <t>Мышь компьют. проводная — 12•2210</t>
  </si>
  <si>
    <t>Ніж столовий — 12•2210</t>
  </si>
  <si>
    <t>Набор сверл учебн. — 12•2210</t>
  </si>
  <si>
    <t>Надбудови  до  партів — 12•2210</t>
  </si>
  <si>
    <t>Пандус для лестницы съемный — 12•2210</t>
  </si>
  <si>
    <t>Перфоратор  + — 12•2210</t>
  </si>
  <si>
    <t>Планшет (стенд) — 12•2210</t>
  </si>
  <si>
    <t>Плоскошлифовальная машина учебн. — 12•2210</t>
  </si>
  <si>
    <t>Полиця  різна   + — 12•2210</t>
  </si>
  <si>
    <t>Портьєри  різні + — 12•2210</t>
  </si>
  <si>
    <t>Принтер  "Canon "  + — 12•2210</t>
  </si>
  <si>
    <t>Противогаз — 12•2210</t>
  </si>
  <si>
    <t>Пылесос   WEST  + — 12•2210</t>
  </si>
  <si>
    <t>Рдиосвето-муз установка — 12•2210</t>
  </si>
  <si>
    <t>Светильники+ — 12•2210</t>
  </si>
  <si>
    <t>Секатор  хоз. + — 12•2210</t>
  </si>
  <si>
    <t>Сетевой маршрутиз.для интерн — 12•2210</t>
  </si>
  <si>
    <t>Сетевой фильтр — 12•2210</t>
  </si>
  <si>
    <t>Сетка волейбольная + — 12•2210</t>
  </si>
  <si>
    <t>Сетка-мешок баскетбольная  + — 12•2210</t>
  </si>
  <si>
    <t>Стіл  академічний — 12•2210</t>
  </si>
  <si>
    <t>Стіл  двотумбовий  + — 12•2210</t>
  </si>
  <si>
    <t>Стіл -книжка   + — 12•2210</t>
  </si>
  <si>
    <t>Стіл компьютерний   + — 12•2210</t>
  </si>
  <si>
    <t>Стіл письмовий    + — 12•2210</t>
  </si>
  <si>
    <t>Стілець офісний   + — 12•2210</t>
  </si>
  <si>
    <t>Стінка — 12•2210</t>
  </si>
  <si>
    <t>Стойка балетная металлич.N7 — 12•2210</t>
  </si>
  <si>
    <t>Счетчик электр. 3 фазы — 12•2210</t>
  </si>
  <si>
    <t>Телевизор  RAІNFORD + — 12•2210</t>
  </si>
  <si>
    <t>Телевизор Электрон — 12•2210</t>
  </si>
  <si>
    <t>Телефон — 12•2210</t>
  </si>
  <si>
    <t>Трибуна — 12•2210</t>
  </si>
  <si>
    <t>Флешка — 12•2210</t>
  </si>
  <si>
    <t>Фотоаппарат цифровой — 12•2210</t>
  </si>
  <si>
    <t>Часы настенные  + — 12•2210</t>
  </si>
  <si>
    <t>Шафа   витяжна  + — 12•2210</t>
  </si>
  <si>
    <t>Штори  для сцени  бокові — 12•2210</t>
  </si>
  <si>
    <t>Эл. дрель хоз.инв. — 12•2210</t>
  </si>
  <si>
    <t>Электросчетчик — 12•2210</t>
  </si>
  <si>
    <t>Аквариум — 18•2210</t>
  </si>
  <si>
    <t>Баннер - рекламный стенд — 18•2210</t>
  </si>
  <si>
    <t>Відро пластмасове — 18•2210</t>
  </si>
  <si>
    <t>Ваги медичні — 18•2210</t>
  </si>
  <si>
    <t>Вивіска  школи — 18•2210</t>
  </si>
  <si>
    <t>Викрутка різна госп.(отвертка) — 18•2210</t>
  </si>
  <si>
    <t>Винтовка пневматическая — 18•2210</t>
  </si>
  <si>
    <t>Внешний карман для жесткого диска — 18•2210</t>
  </si>
  <si>
    <t>Воротник для хора — 18•2210</t>
  </si>
  <si>
    <t>Гимнастическая палка — 18•2210</t>
  </si>
  <si>
    <t>Гимнастический  коврик + — 18•2210</t>
  </si>
  <si>
    <t>Гимнастический комплекс  деревянный  + — 18•2210</t>
  </si>
  <si>
    <t>ДВД DVD ВВК + — 18•2210</t>
  </si>
  <si>
    <t>Диван — 18•2210</t>
  </si>
  <si>
    <t>Домино — 18•2210</t>
  </si>
  <si>
    <t>Дошка  класна  + — 18•2210</t>
  </si>
  <si>
    <t>Етажерка + — 18•2210</t>
  </si>
  <si>
    <t>Канат для лазанья + — 18•2210</t>
  </si>
  <si>
    <t>Каркас для баннера металллический  2,25х 1,95 — 18•2210</t>
  </si>
  <si>
    <t>Карнизи  різні — 18•2210</t>
  </si>
  <si>
    <t>Кегли-набор — 18•2210</t>
  </si>
  <si>
    <t>Козел гимнастический — 18•2210</t>
  </si>
  <si>
    <t>Коммутатор сетевой — 18•2210</t>
  </si>
  <si>
    <t>Комплект стендов — 18•2210</t>
  </si>
  <si>
    <t>Комплект таблиц — 18•2210</t>
  </si>
  <si>
    <t>Компрессор для аквариума — 18•2210</t>
  </si>
  <si>
    <t>Комутация (шнуры. USBшнур) — 18•2210</t>
  </si>
  <si>
    <t>Концентратор USB (на 2-5разъема) — 18•2210</t>
  </si>
  <si>
    <t>Корзина металл. хозяйств. — 18•2210</t>
  </si>
  <si>
    <t>Костюм дев.(юбк+блуз)или (желет+юбк) — 18•2210</t>
  </si>
  <si>
    <t>компл</t>
  </si>
  <si>
    <t>Костюм мальч (брюки+рубашка) — 18•2210</t>
  </si>
  <si>
    <t>Крісло  для відпочинку  + — 18•2210</t>
  </si>
  <si>
    <t>Крісло  офісне + — 18•2210</t>
  </si>
  <si>
    <t>Кронштейн для TV — 18•2210</t>
  </si>
  <si>
    <t>Лестница-стремянка хозяйств.металл.+ — 18•2210</t>
  </si>
  <si>
    <t>МФУ " SENSYS "+ — 18•2210</t>
  </si>
  <si>
    <t>МФУ "Canon"  + — 18•2210</t>
  </si>
  <si>
    <t>МФУ Canon ( струйный ,чернила ) — 18•2210</t>
  </si>
  <si>
    <t>Мат гимнастический  + — 18•2210</t>
  </si>
  <si>
    <t>Метал. защита на окна  ( Сетка ) + — 18•2210</t>
  </si>
  <si>
    <t>Монітор FUJITSU  + — 18•2210</t>
  </si>
  <si>
    <t>Мостик гимнастический — 18•2210</t>
  </si>
  <si>
    <t>Мышь компьют. проводная — 18•2210</t>
  </si>
  <si>
    <t>Мяч баскетбольный + — 18•2210</t>
  </si>
  <si>
    <t>Мяч волейбольный + — 18•2210</t>
  </si>
  <si>
    <t>Мяч для метания — 18•2210</t>
  </si>
  <si>
    <t>Мяч для фитнеса + — 18•2210</t>
  </si>
  <si>
    <t>Мяч футбольный + — 18•2210</t>
  </si>
  <si>
    <t>Мячи резиновые + — 18•2210</t>
  </si>
  <si>
    <t>Набор д\тениса ( сетка , ракетки , мячи )  + — 18•2210</t>
  </si>
  <si>
    <t>Ноутбук " Делфа " + — 18•2210</t>
  </si>
  <si>
    <t>Обруч пластмассовый + — 18•2210</t>
  </si>
  <si>
    <t>Переносной шнур (удлинитель)   + — 18•2210</t>
  </si>
  <si>
    <t>Перфоратор  + — 18•2210</t>
  </si>
  <si>
    <t>Пистолет строительный — 18•2210</t>
  </si>
  <si>
    <t>Полиця  різна   + — 18•2210</t>
  </si>
  <si>
    <t>Портьєри   атласні   + — 18•2210</t>
  </si>
  <si>
    <t>Портьєри  різні + — 18•2210</t>
  </si>
  <si>
    <t>Принтер лазерный CANON — 18•2210</t>
  </si>
  <si>
    <t>Ракетки для бамбентона + — 18•2210</t>
  </si>
  <si>
    <t>Рулетка хозяйственная — 18•2210</t>
  </si>
  <si>
    <t>Сетка волейбольная + — 18•2210</t>
  </si>
  <si>
    <t>Сетка футбольная  + — 18•2210</t>
  </si>
  <si>
    <t>Сканер "Bear"  + — 18•2210</t>
  </si>
  <si>
    <t>Стіл  1-місний  учнівський  + — 18•2210</t>
  </si>
  <si>
    <t>Стіл  для  засідань  + — 18•2210</t>
  </si>
  <si>
    <t>Стіл  для вчителя + — 18•2210</t>
  </si>
  <si>
    <t>Стіл  різний  + — 18•2210</t>
  </si>
  <si>
    <t>Стіл компьютерний   + — 18•2210</t>
  </si>
  <si>
    <t>Стіл письмовий    + — 18•2210</t>
  </si>
  <si>
    <t>Стіл учнівський + — 18•2210</t>
  </si>
  <si>
    <t>Стілець  дерев`яний  твердий  + — 18•2210</t>
  </si>
  <si>
    <t>Стілець  металевий  + — 18•2210</t>
  </si>
  <si>
    <t>Стілець  учнівський  + — 18•2210</t>
  </si>
  <si>
    <t>Стілець офісний   + — 18•2210</t>
  </si>
  <si>
    <t>Стаместка учебн. — 18•2210</t>
  </si>
  <si>
    <t>Стенд пластиковый + — 18•2210</t>
  </si>
  <si>
    <t>Стойка под штангу + — 18•2210</t>
  </si>
  <si>
    <t>Стол теннисный — 18•2210</t>
  </si>
  <si>
    <t>Телевизор  SATURN + — 18•2210</t>
  </si>
  <si>
    <t>Телевизор  Samsung + — 18•2210</t>
  </si>
  <si>
    <t>Телевизор AKAI — 18•2210</t>
  </si>
  <si>
    <t>Телевизор DEXLe — 18•2210</t>
  </si>
  <si>
    <t>Тонометр — 18•2210</t>
  </si>
  <si>
    <t>Точка доступа Wi-Fi (адаптер) — 18•2210</t>
  </si>
  <si>
    <t>Тренажер  силовой  + — 18•2210</t>
  </si>
  <si>
    <t>Тренажер "Беговая дорожка" — 18•2210</t>
  </si>
  <si>
    <t>Тренажер для пресса  + — 18•2210</t>
  </si>
  <si>
    <t>Тумбочка + — 18•2210</t>
  </si>
  <si>
    <t>Флажки игровые — 18•2210</t>
  </si>
  <si>
    <t>Часы настенные  + — 18•2210</t>
  </si>
  <si>
    <t>Шафа  металева — 18•2210</t>
  </si>
  <si>
    <t>Шафа  різна  + — 18•2210</t>
  </si>
  <si>
    <t>Шафа книжкова  б/в+ — 18•2210</t>
  </si>
  <si>
    <t>Шафа- стелаж   + — 18•2210</t>
  </si>
  <si>
    <t>Шашки — 18•2210</t>
  </si>
  <si>
    <t>Шорты — 18•2210</t>
  </si>
  <si>
    <t>Электрочайник  + — 18•2210</t>
  </si>
  <si>
    <t>Магнитола CASІO N1025010492 + — 12•2210</t>
  </si>
  <si>
    <t>Глобус  Луны — 2•2210</t>
  </si>
  <si>
    <t>Кафедра для видачі книг + — 2•2210</t>
  </si>
  <si>
    <t>Стелаж металевий + — 2•2210</t>
  </si>
  <si>
    <t>Аккордеон — 2•2210</t>
  </si>
  <si>
    <t>Аппарат "Здоровье"  + — 2•2210</t>
  </si>
  <si>
    <t>Аппарат "Поток" — 2•2210</t>
  </si>
  <si>
    <t>Відро  емальоване — 2•2210</t>
  </si>
  <si>
    <t>Вішалка  для рушників  + — 2•2210</t>
  </si>
  <si>
    <t>Ванна стальная — 2•2210</t>
  </si>
  <si>
    <t>Весы тарелочные — 2•2210</t>
  </si>
  <si>
    <t>Дзеркало настільне для індивідуальної роботи в рамці — 77•2210</t>
  </si>
  <si>
    <t>Жалюзи вертикальные + — 52•2210</t>
  </si>
  <si>
    <t>Зонди постановочні логопедичні за методикою Ф. А. Рау — 77•2210</t>
  </si>
  <si>
    <t>комп</t>
  </si>
  <si>
    <t>Ингалятор — 2•2210</t>
  </si>
  <si>
    <t>К- т зондів -роторозширювачів логопедичних з 2 інструментів — 77•2210</t>
  </si>
  <si>
    <t>копл</t>
  </si>
  <si>
    <t>Каструля - котел різний — 2•2210</t>
  </si>
  <si>
    <t>Каструля емальована  різна   + — 2•2210</t>
  </si>
  <si>
    <t>Килим + — 52•2210</t>
  </si>
  <si>
    <t>Комплект дротових масажних логопедичних зондів з 12інструментів — 77•2210</t>
  </si>
  <si>
    <t>Комплект зондів масажнихних логопедичних дротових для міогімнастики — 77•2210</t>
  </si>
  <si>
    <t>Комплект плакатов — 2•2210</t>
  </si>
  <si>
    <t>Комплект таблиц — 2•2210</t>
  </si>
  <si>
    <t>Контейнер для замочуванн інструментів — 77•2210</t>
  </si>
  <si>
    <t>Кушетка — 2•2210</t>
  </si>
  <si>
    <t>Лавка-підступ — 2•2210</t>
  </si>
  <si>
    <t>Лампа настільна   + — 52•2210</t>
  </si>
  <si>
    <t>Лестница-стремянка хозяйств.металл.+ — 2•2210</t>
  </si>
  <si>
    <t>Ложка разливна — 2•2210</t>
  </si>
  <si>
    <t>Ніж столовий — 2•2210</t>
  </si>
  <si>
    <t>Набор "Учись считать" — 2•2210</t>
  </si>
  <si>
    <t>Набор "Учись читать" — 2•2210</t>
  </si>
  <si>
    <t>Облучатель — 2•2210</t>
  </si>
  <si>
    <t>Парта  шкільна + — 2•2210</t>
  </si>
  <si>
    <t>Пелюшки   + — 2•2210</t>
  </si>
  <si>
    <t>Плакаты — 2•2210</t>
  </si>
  <si>
    <t>Полиця  різна   + — 2•2210</t>
  </si>
  <si>
    <t>Полиця книжкова — 2•2210</t>
  </si>
  <si>
    <t>Решетка на батареи деревянная+ — 52•2210</t>
  </si>
  <si>
    <t>Светильники+ — 52•2210</t>
  </si>
  <si>
    <t>Секундомер  + — 2•2210</t>
  </si>
  <si>
    <t>Стіл  дитячий  різний  + — 2•2210</t>
  </si>
  <si>
    <t>Стіл -парта (комплект ) — 2•2210</t>
  </si>
  <si>
    <t>Стіл обідній розсувний  + — 2•2210</t>
  </si>
  <si>
    <t>Стіл оббитий  залізом + — 2•2210</t>
  </si>
  <si>
    <t>Стілець   дитячий  дерев`яний  + — 2•2210</t>
  </si>
  <si>
    <t>Стілець офісний   + — 2•2210</t>
  </si>
  <si>
    <t>Стінка  "Гірка "  5 секцій — 2•2210</t>
  </si>
  <si>
    <t>Стерилізатор термічний з кварцевими кульками — 77•2210</t>
  </si>
  <si>
    <t>Табурет металевий — 2•2210</t>
  </si>
  <si>
    <t>Ультрафіолетовий стерилізатор — 77•2210</t>
  </si>
  <si>
    <t>Утюг электрический  + — 2•2210</t>
  </si>
  <si>
    <t>Чайник емальваний — 2•2210</t>
  </si>
  <si>
    <t>Шафа  господарча + — 2•2210</t>
  </si>
  <si>
    <t>Шафа  для  одягу  шифонер + — 2•2210</t>
  </si>
  <si>
    <t>Шафа  для одягу дитяча — 2•2210</t>
  </si>
  <si>
    <t>Шафа дитяча для одягу 3 місна   + — 2•2210</t>
  </si>
  <si>
    <t>Шафа- стелаж   + — 2•2210</t>
  </si>
  <si>
    <t>Шумовка — 2•2210</t>
  </si>
  <si>
    <t>Эл. печь 4-х комфорная  + — 2•2210</t>
  </si>
  <si>
    <t>,шт</t>
  </si>
  <si>
    <t>Эл.звонок дверной — 2•2210</t>
  </si>
  <si>
    <t>Электрокамин + — 2•2210</t>
  </si>
  <si>
    <t>Боулинг игра + — 12•2210</t>
  </si>
  <si>
    <t>Жалюзи вертикальные + — 12•2210</t>
  </si>
  <si>
    <t>Игра Тенис — 12•2210</t>
  </si>
  <si>
    <t>Мячи разные — 12•2210</t>
  </si>
  <si>
    <t>Стелаж  кутовий     + — 12•2210</t>
  </si>
  <si>
    <t>Шафа  книжкова  + — 12•2210</t>
  </si>
  <si>
    <t>Вогнегасник + — 18•2210</t>
  </si>
  <si>
    <t>Гардини  тюлеві  + — 18•2210</t>
  </si>
  <si>
    <t>Жалюзи вертикальные + — 18•2210</t>
  </si>
  <si>
    <t>Жалюзи горизонтальные + — 18•2210</t>
  </si>
  <si>
    <t>Лавка без спинки (підступ )+ — 18•2210</t>
  </si>
  <si>
    <t>Магнитофон  PANASONІC  + — 18•2210</t>
  </si>
  <si>
    <t>Обогреватель Конвектор электр. + — 18•2210</t>
  </si>
  <si>
    <t>Полиця   для класних  журналів — 18•2210</t>
  </si>
  <si>
    <t>Стіл офисный + — 18•2210</t>
  </si>
  <si>
    <t>Стенд (деревян.) + — 18•2210</t>
  </si>
  <si>
    <t>Телевизор  LG + — 18•2210</t>
  </si>
  <si>
    <t>Телевизор  Орион  + — 18•2210</t>
  </si>
  <si>
    <t>Шафа  книжкова  + — 18•2210</t>
  </si>
  <si>
    <t>Шафа дитяча для одягу 3 місна   + — 18•2210</t>
  </si>
  <si>
    <t>Шафа дитяча для одягу 5 місна + — 18•2210</t>
  </si>
  <si>
    <t>Верстат столярний  учбовий — 2•2210</t>
  </si>
  <si>
    <t>Гибочное приспособление учебн. — 2•2210</t>
  </si>
  <si>
    <t>Машина постоянного тока учебн. — 2•2210</t>
  </si>
  <si>
    <t>Печь муфельная — 2•2210</t>
  </si>
  <si>
    <t>Эл. точило учебн. — 2•2210</t>
  </si>
  <si>
    <t>Эл.ножницы учебн. — 2•2210</t>
  </si>
  <si>
    <t>Противогаз — 2•2210</t>
  </si>
  <si>
    <t>Радиометр дп 12 — 2•2210</t>
  </si>
  <si>
    <t>Учебно спортивная винтовка — 12•2210</t>
  </si>
  <si>
    <t>Амперметр демонстрационный — 2•2210</t>
  </si>
  <si>
    <t>Барометр БАМ — 2•2210</t>
  </si>
  <si>
    <t>Батарея конденсаторов — 2•2210</t>
  </si>
  <si>
    <t>Ваттметр учебн. — 2•2210</t>
  </si>
  <si>
    <t>Вольтметр учебн. — 2•2210</t>
  </si>
  <si>
    <t>Выпрямитель ВС 412 — 2•2210</t>
  </si>
  <si>
    <t>Выпрямитель ВУП-2 — 2•2210</t>
  </si>
  <si>
    <t>Гальвонометр учебн. — 2•2210</t>
  </si>
  <si>
    <t>Гири набор — 2•2210</t>
  </si>
  <si>
    <t>Динамометр демонстрационный — 2•2210</t>
  </si>
  <si>
    <t>Диск вращения — 2•2210</t>
  </si>
  <si>
    <t>Звуковой генератор 309 — 2•2210</t>
  </si>
  <si>
    <t>Звуковой генератор — 2•2210</t>
  </si>
  <si>
    <t>Камертон на ящике — 2•2210</t>
  </si>
  <si>
    <t>Катушка дроссельная — 2•2210</t>
  </si>
  <si>
    <t>Коммут.эл.2х контактн. — 2•2210</t>
  </si>
  <si>
    <t>Комплект уч.изм.пр. — 2•2210</t>
  </si>
  <si>
    <t>Лампа дуговая — 2•2210</t>
  </si>
  <si>
    <t>Линзы наливные — 2•2210</t>
  </si>
  <si>
    <t>Магнит.электр.маш — 2•2210</t>
  </si>
  <si>
    <t>Магнитное поле тока — 2•2210</t>
  </si>
  <si>
    <t>Магнитоэлектрофор. — 2•2210</t>
  </si>
  <si>
    <t>Манометр  учебн. — 2•2210</t>
  </si>
  <si>
    <t>Машина АТВУДА — 2•2210</t>
  </si>
  <si>
    <t>Метроном — 2•2210</t>
  </si>
  <si>
    <t>Модель паровой турбины — 2•2210</t>
  </si>
  <si>
    <t>Модель планетной системы — 2•2210</t>
  </si>
  <si>
    <t>Модель подъемного крана — 2•2210</t>
  </si>
  <si>
    <t>Набор грузов учебн. — 2•2210</t>
  </si>
  <si>
    <t>Набор конденсата — 2•2210</t>
  </si>
  <si>
    <t>Набор конденсаторов — 2•2210</t>
  </si>
  <si>
    <t>Набор по геометрич. оптике — 2•2210</t>
  </si>
  <si>
    <t>Набор полупроводниковых прибор — 2•2210</t>
  </si>
  <si>
    <t>Насос вакумный — 2•2210</t>
  </si>
  <si>
    <t>Осветитель теневой (лампа) — 2•2210</t>
  </si>
  <si>
    <t>Осветитель теневых проекций — 2•2210</t>
  </si>
  <si>
    <t>Осцилограф ОЛЕШ — 2•2210</t>
  </si>
  <si>
    <t>Підставка  ТСО — 2•2210</t>
  </si>
  <si>
    <t>Преобразователь высокочастотны — 2•2210</t>
  </si>
  <si>
    <t>Пресс гидравлический — 2•2210</t>
  </si>
  <si>
    <t>Прибор д\изуч.газового закона — 2•2210</t>
  </si>
  <si>
    <t>Прибор для измерен.мощности двигателя — 2•2210</t>
  </si>
  <si>
    <t>Прибор для опред.св.излуч. — 2•2210</t>
  </si>
  <si>
    <t>Прибор по оптике скамья — 2•2210</t>
  </si>
  <si>
    <t>Разновесы набор — 2•2210</t>
  </si>
  <si>
    <t>Реостат — 2•2210</t>
  </si>
  <si>
    <t>Реостат РПШ-10 — 2•2210</t>
  </si>
  <si>
    <t>Секундомер маленький — 2•2210</t>
  </si>
  <si>
    <t>Стробоскоп электрический — 2•2210</t>
  </si>
  <si>
    <t>Тарелка вакуумная — 2•2210</t>
  </si>
  <si>
    <t>Трансформатор универсальный — 2•2210</t>
  </si>
  <si>
    <t>Усилитель к гальваном. — 2•2210</t>
  </si>
  <si>
    <t>Усилитель к гальванометру — 2•2210</t>
  </si>
  <si>
    <t>Усилитель низкой частоты — 2•2210</t>
  </si>
  <si>
    <t>Эл. двигатель с принадлежност. — 2•2210</t>
  </si>
  <si>
    <t>Электролучевая трубка 405 — 2•2210</t>
  </si>
  <si>
    <t>Электрометр демонстрационный — 2•2210</t>
  </si>
  <si>
    <t>Дошка  для  сушіння  хім. посуду — 2•2210</t>
  </si>
  <si>
    <t>Колонки звуковые + — 2•2210</t>
  </si>
  <si>
    <t>Підставка  під  мікрофон — 2•2210</t>
  </si>
  <si>
    <t>Баскетбольные кольца + — 2•2210</t>
  </si>
  <si>
    <t>Граната — 2•2210</t>
  </si>
  <si>
    <t>Динанометр ручной — 2•2210</t>
  </si>
  <si>
    <t>Жерди деревянные — 2•2210</t>
  </si>
  <si>
    <t>Козел гимнастический — 2•2210</t>
  </si>
  <si>
    <t>Кубок — 2•2210</t>
  </si>
  <si>
    <t>Мостик гимнастический — 2•2210</t>
  </si>
  <si>
    <t>Мяч для тениса — 2•2210</t>
  </si>
  <si>
    <t>Мяч медбол + — 2•2210</t>
  </si>
  <si>
    <t>Перекладина гимнастическая — 2•2210</t>
  </si>
  <si>
    <t>Пистолет стартовый — 2•2210</t>
  </si>
  <si>
    <t>Сетка волейбольная + — 2•2210</t>
  </si>
  <si>
    <t>Скамейки гимнастические — 2•2210</t>
  </si>
  <si>
    <t>Щит для метания — 2•2210</t>
  </si>
  <si>
    <t>Электромегафон — 2•2210</t>
  </si>
  <si>
    <t>Мяч баскетбольный + — 12•2210</t>
  </si>
  <si>
    <t>Мяч волейбольный + — 12•2210</t>
  </si>
  <si>
    <t>Мяч футбольный + — 12•2210</t>
  </si>
  <si>
    <t>Дошка прасувальна   + — 2•2210</t>
  </si>
  <si>
    <t>Манекен портновский — 2•2210</t>
  </si>
  <si>
    <t>Машина оверлочная    + — 2•2210</t>
  </si>
  <si>
    <t>Швейная машинка.ручная   + — 2•2210</t>
  </si>
  <si>
    <t>Утюг электрический  + — 12•2210</t>
  </si>
  <si>
    <t>Швейная машина электрическая + — 12•2210</t>
  </si>
  <si>
    <t>Колонки Genіus  (комп.) — 12•2210</t>
  </si>
  <si>
    <t>Магнитола SІTAKІ+ — 12•2210</t>
  </si>
  <si>
    <t>CD проигрыватель LG F-2850 — 12•2210</t>
  </si>
  <si>
    <t>Іграшка " Кольцеброс "+ — 12•2210</t>
  </si>
  <si>
    <t>Матрас детский + — 2•2210</t>
  </si>
  <si>
    <t>Халат рабочий — 12•2210</t>
  </si>
  <si>
    <t>Жилет сигнальный оранжев. — 12•2210</t>
  </si>
  <si>
    <t>Костюм Зарница — 18•2210</t>
  </si>
  <si>
    <t>Одеяло п/шерстяное  детское — 2•2210</t>
  </si>
  <si>
    <t>Одеяло х\б детское — 2•2210</t>
  </si>
  <si>
    <t>Пододеяльник детский+ — 2•2210</t>
  </si>
  <si>
    <t>Подушка пуховая детская — 2•2210</t>
  </si>
  <si>
    <t>Покрывало дет.марселевое + — 2•2210</t>
  </si>
  <si>
    <t>Простынь детская+ — 2•2210</t>
  </si>
  <si>
    <t>Всього по субрах.1114</t>
  </si>
  <si>
    <t>Всього по субрах. 1312</t>
  </si>
  <si>
    <t xml:space="preserve">   Субрахунок 1312 "Капітальні інвестиції в інші необоротні матеріальні активи"</t>
  </si>
  <si>
    <t>Субрахунок 1114 "Білизна, постільні речі, одяг та взуття"</t>
  </si>
  <si>
    <t>Огорожа території                            вул. Ярослава Мудрого, 13</t>
  </si>
  <si>
    <t>Субрахунок 1518 "Інші виробничі запаси"</t>
  </si>
  <si>
    <t>Тепловинтилятор  — 18•2210</t>
  </si>
  <si>
    <t>Ножовка по дереву хоз.   — 18•2210</t>
  </si>
  <si>
    <t>ДВД DVD-плеер — 12•2210</t>
  </si>
  <si>
    <t>Холодильник  — 2•2210</t>
  </si>
  <si>
    <t>Комп'ютерний клас   (комп’ютер вчителя: монітор, системний блок в зборі, клавіатура, маніпулятор "миша", стереогарнітура- 1 шт.; мережевий адаптер; місце учня: мережевий монітор - 9 шт,  клавіатура - 9 шт, маніпулятор "миша" - 9 шт, стереогарнітура -9 шт</t>
  </si>
  <si>
    <t>Дата введення в експлуатацію</t>
  </si>
  <si>
    <t>Кісло пуф Груша - 77•2210</t>
  </si>
  <si>
    <t>Килимок-пазл (14 елементів)</t>
  </si>
  <si>
    <t>Комплект меблів( шафа - 3 од., стіл кутовий - 1од.)</t>
  </si>
  <si>
    <t>Персональний комп`ютер Impression P+ з ліцензованим програмним забезпеченням (системний блок,  монітор, клавіатура, маніпулятор "миша")</t>
  </si>
  <si>
    <t>Шафа для педпосібників + — 18•2210</t>
  </si>
  <si>
    <t xml:space="preserve">  Мелітопольської загальноосвітньої школи І-ІІІ ступенів № 1 Мелітопольської міської ради Запорізької області  до Комунального закладу загальної середньої освіти Мелітопольська гімназія № 1 Мелітопольської міської ради Запорізької області</t>
  </si>
  <si>
    <t xml:space="preserve">Розшифровка балансових рахунків матеріальних активів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</si>
</sst>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7">
    <xf numFmtId="0" fontId="0" fillId="0" borderId="0" xfId="0"/>
    <xf numFmtId="0" fontId="3" fillId="0" borderId="0" xfId="2"/>
    <xf numFmtId="2" fontId="3" fillId="0" borderId="0" xfId="2" applyNumberFormat="1"/>
    <xf numFmtId="0" fontId="3" fillId="0" borderId="0" xfId="2" applyBorder="1"/>
    <xf numFmtId="0" fontId="7" fillId="3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2" fillId="2" borderId="1" xfId="2" applyFont="1" applyFill="1" applyBorder="1" applyAlignment="1">
      <alignment horizontal="center" vertical="center" wrapText="1"/>
    </xf>
    <xf numFmtId="0" fontId="9" fillId="0" borderId="0" xfId="2" applyFont="1"/>
    <xf numFmtId="0" fontId="10" fillId="0" borderId="0" xfId="1" applyFont="1" applyFill="1" applyAlignment="1">
      <alignment horizontal="center" vertical="center" wrapText="1"/>
    </xf>
    <xf numFmtId="0" fontId="24" fillId="0" borderId="1" xfId="0" applyFont="1" applyBorder="1"/>
    <xf numFmtId="0" fontId="2" fillId="0" borderId="0" xfId="2" applyFont="1"/>
    <xf numFmtId="0" fontId="24" fillId="0" borderId="1" xfId="0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0" fontId="8" fillId="2" borderId="0" xfId="2" applyFont="1" applyFill="1" applyAlignment="1">
      <alignment horizontal="left" vertical="center"/>
    </xf>
    <xf numFmtId="0" fontId="16" fillId="2" borderId="1" xfId="1" applyFont="1" applyFill="1" applyBorder="1" applyAlignment="1">
      <alignment horizontal="center" vertical="center" wrapText="1"/>
    </xf>
    <xf numFmtId="0" fontId="3" fillId="0" borderId="2" xfId="2" applyBorder="1"/>
    <xf numFmtId="2" fontId="3" fillId="0" borderId="2" xfId="2" applyNumberFormat="1" applyBorder="1"/>
    <xf numFmtId="2" fontId="2" fillId="0" borderId="2" xfId="0" applyNumberFormat="1" applyFont="1" applyBorder="1"/>
    <xf numFmtId="2" fontId="6" fillId="2" borderId="2" xfId="2" applyNumberFormat="1" applyFont="1" applyFill="1" applyBorder="1" applyAlignment="1">
      <alignment horizontal="center" vertical="center"/>
    </xf>
    <xf numFmtId="2" fontId="5" fillId="0" borderId="0" xfId="2" applyNumberFormat="1" applyFont="1" applyAlignment="1">
      <alignment horizontal="center" vertical="center"/>
    </xf>
    <xf numFmtId="0" fontId="7" fillId="3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17" fillId="3" borderId="1" xfId="2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/>
    </xf>
    <xf numFmtId="0" fontId="17" fillId="0" borderId="1" xfId="2" applyFont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left" vertical="center" wrapText="1"/>
    </xf>
    <xf numFmtId="0" fontId="17" fillId="0" borderId="1" xfId="2" applyFont="1" applyBorder="1" applyAlignment="1">
      <alignment horizontal="center" vertical="center"/>
    </xf>
    <xf numFmtId="49" fontId="17" fillId="0" borderId="1" xfId="2" applyNumberFormat="1" applyFont="1" applyBorder="1" applyAlignment="1">
      <alignment horizontal="center" vertical="center"/>
    </xf>
    <xf numFmtId="2" fontId="17" fillId="0" borderId="1" xfId="2" applyNumberFormat="1" applyFont="1" applyBorder="1" applyAlignment="1">
      <alignment horizontal="center" vertical="center"/>
    </xf>
    <xf numFmtId="49" fontId="17" fillId="2" borderId="1" xfId="2" applyNumberFormat="1" applyFont="1" applyFill="1" applyBorder="1" applyAlignment="1">
      <alignment horizontal="center" vertical="center"/>
    </xf>
    <xf numFmtId="2" fontId="17" fillId="2" borderId="1" xfId="2" applyNumberFormat="1" applyFont="1" applyFill="1" applyBorder="1" applyAlignment="1">
      <alignment horizontal="center" vertical="center"/>
    </xf>
    <xf numFmtId="0" fontId="17" fillId="2" borderId="1" xfId="2" applyNumberFormat="1" applyFont="1" applyFill="1" applyBorder="1" applyAlignment="1">
      <alignment horizontal="center" vertical="center" wrapText="1"/>
    </xf>
    <xf numFmtId="2" fontId="17" fillId="2" borderId="1" xfId="2" applyNumberFormat="1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left" vertical="center" wrapText="1"/>
    </xf>
    <xf numFmtId="0" fontId="18" fillId="0" borderId="1" xfId="2" applyFont="1" applyBorder="1" applyAlignment="1">
      <alignment horizontal="center" vertical="center" wrapText="1"/>
    </xf>
    <xf numFmtId="2" fontId="18" fillId="2" borderId="1" xfId="2" applyNumberFormat="1" applyFont="1" applyFill="1" applyBorder="1" applyAlignment="1">
      <alignment horizontal="center" vertical="center" wrapText="1"/>
    </xf>
    <xf numFmtId="14" fontId="17" fillId="2" borderId="1" xfId="2" applyNumberFormat="1" applyFont="1" applyFill="1" applyBorder="1" applyAlignment="1">
      <alignment horizontal="center" vertical="center" wrapText="1"/>
    </xf>
    <xf numFmtId="14" fontId="17" fillId="2" borderId="1" xfId="2" applyNumberFormat="1" applyFont="1" applyFill="1" applyBorder="1" applyAlignment="1">
      <alignment horizontal="center" vertical="center"/>
    </xf>
    <xf numFmtId="0" fontId="17" fillId="2" borderId="1" xfId="2" applyNumberFormat="1" applyFont="1" applyFill="1" applyBorder="1" applyAlignment="1">
      <alignment horizontal="center" vertical="center"/>
    </xf>
    <xf numFmtId="0" fontId="18" fillId="2" borderId="1" xfId="2" applyNumberFormat="1" applyFont="1" applyFill="1" applyBorder="1" applyAlignment="1">
      <alignment horizontal="center" vertical="center"/>
    </xf>
    <xf numFmtId="2" fontId="18" fillId="2" borderId="1" xfId="2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/>
    <xf numFmtId="0" fontId="19" fillId="3" borderId="1" xfId="2" applyFont="1" applyFill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6" fillId="2" borderId="1" xfId="2" applyNumberFormat="1" applyFont="1" applyFill="1" applyBorder="1" applyAlignment="1">
      <alignment horizontal="center" vertical="center"/>
    </xf>
    <xf numFmtId="2" fontId="16" fillId="2" borderId="1" xfId="2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14" fontId="16" fillId="2" borderId="1" xfId="2" applyNumberFormat="1" applyFont="1" applyFill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14" fontId="18" fillId="2" borderId="1" xfId="2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2" fontId="16" fillId="2" borderId="1" xfId="2" applyNumberFormat="1" applyFont="1" applyFill="1" applyBorder="1" applyAlignment="1">
      <alignment horizontal="left" vertical="center" wrapText="1"/>
    </xf>
    <xf numFmtId="0" fontId="16" fillId="0" borderId="1" xfId="1" applyFont="1" applyFill="1" applyBorder="1" applyAlignment="1"/>
    <xf numFmtId="0" fontId="17" fillId="0" borderId="1" xfId="1" applyFont="1" applyBorder="1" applyAlignment="1">
      <alignment horizontal="center" vertical="center"/>
    </xf>
    <xf numFmtId="0" fontId="17" fillId="0" borderId="1" xfId="1" applyFont="1" applyBorder="1"/>
    <xf numFmtId="2" fontId="17" fillId="0" borderId="1" xfId="1" applyNumberFormat="1" applyFont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2" fontId="17" fillId="0" borderId="1" xfId="1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right"/>
    </xf>
    <xf numFmtId="0" fontId="16" fillId="0" borderId="1" xfId="1" applyFont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2" fontId="17" fillId="0" borderId="0" xfId="1" applyNumberFormat="1" applyFont="1" applyAlignment="1">
      <alignment horizontal="center" vertical="center"/>
    </xf>
    <xf numFmtId="2" fontId="16" fillId="0" borderId="1" xfId="1" applyNumberFormat="1" applyFont="1" applyBorder="1" applyAlignment="1">
      <alignment horizontal="center" vertical="center"/>
    </xf>
    <xf numFmtId="2" fontId="16" fillId="0" borderId="1" xfId="2" applyNumberFormat="1" applyFont="1" applyBorder="1" applyAlignment="1">
      <alignment horizontal="center" vertical="center"/>
    </xf>
    <xf numFmtId="0" fontId="17" fillId="2" borderId="1" xfId="2" applyFont="1" applyFill="1" applyBorder="1" applyAlignment="1">
      <alignment horizontal="left" vertical="center"/>
    </xf>
    <xf numFmtId="0" fontId="17" fillId="3" borderId="1" xfId="2" applyFont="1" applyFill="1" applyBorder="1" applyAlignment="1">
      <alignment horizontal="left" vertical="top" wrapText="1"/>
    </xf>
    <xf numFmtId="0" fontId="16" fillId="3" borderId="1" xfId="2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2" fontId="17" fillId="2" borderId="1" xfId="2" applyNumberFormat="1" applyFont="1" applyFill="1" applyBorder="1" applyAlignment="1">
      <alignment wrapText="1"/>
    </xf>
    <xf numFmtId="0" fontId="21" fillId="2" borderId="1" xfId="2" applyFont="1" applyFill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2" fillId="3" borderId="1" xfId="2" applyFont="1" applyFill="1" applyBorder="1" applyAlignment="1">
      <alignment horizontal="center" vertical="center"/>
    </xf>
    <xf numFmtId="2" fontId="20" fillId="2" borderId="0" xfId="2" applyNumberFormat="1" applyFont="1" applyFill="1" applyBorder="1" applyAlignment="1">
      <alignment horizontal="center" vertical="center"/>
    </xf>
    <xf numFmtId="2" fontId="14" fillId="0" borderId="0" xfId="1" applyNumberFormat="1" applyFont="1" applyFill="1" applyAlignment="1">
      <alignment horizontal="center" vertical="center"/>
    </xf>
    <xf numFmtId="2" fontId="10" fillId="0" borderId="0" xfId="1" applyNumberFormat="1" applyFont="1" applyFill="1" applyAlignment="1">
      <alignment horizontal="center" vertical="center" wrapText="1"/>
    </xf>
    <xf numFmtId="2" fontId="16" fillId="0" borderId="1" xfId="2" applyNumberFormat="1" applyFont="1" applyBorder="1" applyAlignment="1">
      <alignment horizontal="center" vertical="center" wrapText="1"/>
    </xf>
    <xf numFmtId="2" fontId="17" fillId="0" borderId="1" xfId="2" applyNumberFormat="1" applyFont="1" applyBorder="1" applyAlignment="1">
      <alignment horizontal="center" vertical="center" wrapText="1"/>
    </xf>
    <xf numFmtId="2" fontId="5" fillId="0" borderId="0" xfId="2" applyNumberFormat="1" applyFont="1" applyBorder="1" applyAlignment="1">
      <alignment horizontal="center" vertical="center"/>
    </xf>
    <xf numFmtId="2" fontId="3" fillId="0" borderId="0" xfId="2" applyNumberFormat="1" applyAlignment="1">
      <alignment horizontal="center" vertical="center"/>
    </xf>
    <xf numFmtId="0" fontId="17" fillId="0" borderId="1" xfId="1" applyFont="1" applyFill="1" applyBorder="1"/>
    <xf numFmtId="0" fontId="3" fillId="0" borderId="1" xfId="2" applyBorder="1"/>
    <xf numFmtId="0" fontId="1" fillId="0" borderId="0" xfId="2" applyFont="1" applyAlignment="1">
      <alignment horizontal="center"/>
    </xf>
    <xf numFmtId="2" fontId="17" fillId="4" borderId="0" xfId="2" applyNumberFormat="1" applyFont="1" applyFill="1" applyBorder="1" applyAlignment="1">
      <alignment horizontal="center" vertical="center"/>
    </xf>
    <xf numFmtId="2" fontId="17" fillId="2" borderId="0" xfId="2" applyNumberFormat="1" applyFont="1" applyFill="1" applyBorder="1" applyAlignment="1">
      <alignment horizontal="center" vertical="center" wrapText="1"/>
    </xf>
    <xf numFmtId="2" fontId="17" fillId="2" borderId="0" xfId="2" applyNumberFormat="1" applyFont="1" applyFill="1" applyBorder="1" applyAlignment="1">
      <alignment horizontal="center" vertical="center"/>
    </xf>
    <xf numFmtId="2" fontId="5" fillId="0" borderId="4" xfId="2" applyNumberFormat="1" applyFont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 vertical="center"/>
    </xf>
    <xf numFmtId="0" fontId="24" fillId="3" borderId="1" xfId="0" applyFont="1" applyFill="1" applyBorder="1"/>
    <xf numFmtId="0" fontId="24" fillId="3" borderId="1" xfId="0" applyFont="1" applyFill="1" applyBorder="1" applyAlignment="1">
      <alignment horizontal="center" vertical="center"/>
    </xf>
    <xf numFmtId="0" fontId="17" fillId="3" borderId="0" xfId="2" applyFont="1" applyFill="1" applyAlignment="1">
      <alignment horizontal="center" vertical="center"/>
    </xf>
    <xf numFmtId="2" fontId="24" fillId="3" borderId="1" xfId="0" applyNumberFormat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right"/>
    </xf>
    <xf numFmtId="0" fontId="16" fillId="3" borderId="1" xfId="2" applyFont="1" applyFill="1" applyBorder="1" applyAlignment="1">
      <alignment horizontal="center" vertical="center"/>
    </xf>
    <xf numFmtId="2" fontId="16" fillId="3" borderId="1" xfId="2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0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justify" vertical="center" wrapText="1"/>
    </xf>
    <xf numFmtId="2" fontId="4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justify" vertical="center" wrapText="1"/>
    </xf>
    <xf numFmtId="0" fontId="4" fillId="0" borderId="0" xfId="1" applyFont="1" applyFill="1" applyBorder="1" applyAlignment="1">
      <alignment vertical="center" wrapText="1"/>
    </xf>
    <xf numFmtId="0" fontId="25" fillId="0" borderId="0" xfId="1" applyFont="1" applyFill="1" applyBorder="1" applyAlignment="1">
      <alignment vertical="center" wrapText="1"/>
    </xf>
    <xf numFmtId="0" fontId="26" fillId="0" borderId="0" xfId="1" applyFont="1" applyFill="1" applyBorder="1" applyAlignment="1">
      <alignment wrapText="1"/>
    </xf>
    <xf numFmtId="0" fontId="27" fillId="0" borderId="0" xfId="1" applyFont="1" applyFill="1" applyBorder="1" applyAlignment="1">
      <alignment horizontal="center" vertical="center" wrapText="1"/>
    </xf>
    <xf numFmtId="2" fontId="14" fillId="0" borderId="0" xfId="1" applyNumberFormat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1" fillId="3" borderId="0" xfId="1" applyNumberFormat="1" applyFont="1" applyFill="1" applyBorder="1" applyAlignment="1">
      <alignment horizontal="center" vertical="center" wrapText="1"/>
    </xf>
    <xf numFmtId="0" fontId="12" fillId="3" borderId="0" xfId="1" applyNumberFormat="1" applyFont="1" applyFill="1" applyBorder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 vertical="center" wrapText="1"/>
    </xf>
    <xf numFmtId="0" fontId="25" fillId="3" borderId="0" xfId="1" applyNumberFormat="1" applyFont="1" applyFill="1" applyBorder="1" applyAlignment="1">
      <alignment horizontal="center" vertical="center" wrapText="1"/>
    </xf>
    <xf numFmtId="0" fontId="28" fillId="3" borderId="0" xfId="1" applyNumberFormat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2" fontId="4" fillId="3" borderId="0" xfId="1" applyNumberFormat="1" applyFont="1" applyFill="1" applyBorder="1" applyAlignment="1">
      <alignment horizontal="center" vertical="center" wrapText="1"/>
    </xf>
    <xf numFmtId="2" fontId="5" fillId="3" borderId="0" xfId="2" applyNumberFormat="1" applyFont="1" applyFill="1" applyBorder="1" applyAlignment="1">
      <alignment horizontal="center" vertical="center"/>
    </xf>
    <xf numFmtId="2" fontId="14" fillId="3" borderId="0" xfId="1" applyNumberFormat="1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23" fillId="3" borderId="1" xfId="2" applyNumberFormat="1" applyFont="1" applyFill="1" applyBorder="1" applyAlignment="1">
      <alignment horizontal="center" vertical="center"/>
    </xf>
    <xf numFmtId="2" fontId="23" fillId="3" borderId="1" xfId="2" applyNumberFormat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/>
    </xf>
    <xf numFmtId="0" fontId="16" fillId="0" borderId="5" xfId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3"/>
  <sheetViews>
    <sheetView tabSelected="1" zoomScale="80" zoomScaleNormal="80" workbookViewId="0">
      <selection activeCell="A942" sqref="A942"/>
    </sheetView>
  </sheetViews>
  <sheetFormatPr defaultColWidth="10.7109375" defaultRowHeight="15.75" x14ac:dyDescent="0.2"/>
  <cols>
    <col min="1" max="1" width="7.140625" style="4" customWidth="1"/>
    <col min="2" max="2" width="35.28515625" style="6" customWidth="1"/>
    <col min="3" max="3" width="12.5703125" style="5" customWidth="1"/>
    <col min="4" max="4" width="14.140625" style="5" customWidth="1"/>
    <col min="5" max="5" width="14.7109375" style="5" customWidth="1"/>
    <col min="6" max="6" width="10.5703125" style="5" customWidth="1"/>
    <col min="7" max="7" width="13.7109375" style="5" customWidth="1"/>
    <col min="8" max="8" width="12.28515625" style="20" customWidth="1"/>
    <col min="9" max="9" width="13.28515625" style="20" customWidth="1"/>
    <col min="10" max="10" width="12.5703125" style="1" customWidth="1"/>
    <col min="11" max="11" width="12.42578125" style="1" customWidth="1"/>
    <col min="12" max="12" width="11.28515625" style="1" customWidth="1"/>
    <col min="13" max="13" width="10.28515625" style="1" customWidth="1"/>
    <col min="14" max="251" width="9.140625" style="1" customWidth="1"/>
    <col min="252" max="252" width="4" style="1" customWidth="1"/>
    <col min="253" max="253" width="4.7109375" style="1" customWidth="1"/>
    <col min="254" max="254" width="7" style="1" customWidth="1"/>
    <col min="255" max="255" width="29.7109375" style="1" customWidth="1"/>
    <col min="256" max="16384" width="10.7109375" style="1"/>
  </cols>
  <sheetData>
    <row r="1" spans="1:11" ht="19.149999999999999" customHeight="1" x14ac:dyDescent="0.2"/>
    <row r="2" spans="1:11" ht="25.9" customHeight="1" x14ac:dyDescent="0.2">
      <c r="B2" s="14"/>
      <c r="C2" s="133" t="s">
        <v>795</v>
      </c>
      <c r="D2" s="133"/>
      <c r="E2" s="133"/>
      <c r="F2" s="133"/>
      <c r="G2" s="133"/>
      <c r="H2" s="133"/>
      <c r="I2" s="80"/>
    </row>
    <row r="3" spans="1:11" ht="22.9" customHeight="1" x14ac:dyDescent="0.2">
      <c r="B3" s="132" t="s">
        <v>794</v>
      </c>
      <c r="C3" s="132"/>
      <c r="D3" s="132"/>
      <c r="E3" s="132"/>
      <c r="F3" s="132"/>
      <c r="G3" s="132"/>
      <c r="H3" s="132"/>
      <c r="I3" s="132"/>
    </row>
    <row r="4" spans="1:11" ht="27.6" customHeight="1" x14ac:dyDescent="0.2">
      <c r="B4" s="132"/>
      <c r="C4" s="132"/>
      <c r="D4" s="132"/>
      <c r="E4" s="132"/>
      <c r="F4" s="132"/>
      <c r="G4" s="132"/>
      <c r="H4" s="132"/>
      <c r="I4" s="132"/>
    </row>
    <row r="5" spans="1:11" ht="21.6" customHeight="1" x14ac:dyDescent="0.2">
      <c r="C5" s="9"/>
      <c r="D5" s="9"/>
      <c r="E5" s="9"/>
      <c r="F5" s="9"/>
      <c r="G5" s="9"/>
      <c r="H5" s="81"/>
      <c r="I5" s="81"/>
    </row>
    <row r="6" spans="1:11" ht="60" x14ac:dyDescent="0.2">
      <c r="A6" s="73" t="s">
        <v>182</v>
      </c>
      <c r="B6" s="73" t="s">
        <v>183</v>
      </c>
      <c r="C6" s="74" t="s">
        <v>184</v>
      </c>
      <c r="D6" s="74" t="s">
        <v>206</v>
      </c>
      <c r="E6" s="74" t="s">
        <v>207</v>
      </c>
      <c r="F6" s="74" t="s">
        <v>185</v>
      </c>
      <c r="G6" s="74" t="s">
        <v>788</v>
      </c>
      <c r="H6" s="82" t="s">
        <v>187</v>
      </c>
      <c r="I6" s="82" t="s">
        <v>205</v>
      </c>
    </row>
    <row r="7" spans="1:11" ht="15" x14ac:dyDescent="0.2">
      <c r="A7" s="24"/>
      <c r="B7" s="25" t="s">
        <v>208</v>
      </c>
      <c r="C7" s="26"/>
      <c r="D7" s="26"/>
      <c r="E7" s="26"/>
      <c r="F7" s="26"/>
      <c r="G7" s="26"/>
      <c r="H7" s="83"/>
      <c r="I7" s="83"/>
    </row>
    <row r="8" spans="1:11" ht="30" x14ac:dyDescent="0.25">
      <c r="A8" s="27">
        <v>1</v>
      </c>
      <c r="B8" s="28" t="s">
        <v>781</v>
      </c>
      <c r="C8" s="29">
        <v>101300001</v>
      </c>
      <c r="D8" s="29" t="s">
        <v>186</v>
      </c>
      <c r="E8" s="29">
        <v>1</v>
      </c>
      <c r="F8" s="29">
        <v>1978</v>
      </c>
      <c r="G8" s="30" t="s">
        <v>0</v>
      </c>
      <c r="H8" s="31">
        <v>22532</v>
      </c>
      <c r="I8" s="31">
        <v>22532</v>
      </c>
      <c r="J8"/>
    </row>
    <row r="9" spans="1:11" s="11" customFormat="1" ht="181.9" customHeight="1" x14ac:dyDescent="0.25">
      <c r="A9" s="27">
        <v>2</v>
      </c>
      <c r="B9" s="72" t="s">
        <v>202</v>
      </c>
      <c r="C9" s="29">
        <v>101300002</v>
      </c>
      <c r="D9" s="29" t="s">
        <v>186</v>
      </c>
      <c r="E9" s="29">
        <v>1</v>
      </c>
      <c r="F9" s="27">
        <v>1978</v>
      </c>
      <c r="G9" s="32" t="s">
        <v>0</v>
      </c>
      <c r="H9" s="33">
        <v>74958</v>
      </c>
      <c r="I9" s="33">
        <v>74958</v>
      </c>
      <c r="J9"/>
    </row>
    <row r="10" spans="1:11" ht="60" x14ac:dyDescent="0.25">
      <c r="A10" s="27">
        <v>3</v>
      </c>
      <c r="B10" s="28" t="s">
        <v>1</v>
      </c>
      <c r="C10" s="29">
        <v>101310001</v>
      </c>
      <c r="D10" s="29" t="s">
        <v>186</v>
      </c>
      <c r="E10" s="29">
        <v>1</v>
      </c>
      <c r="F10" s="27">
        <v>1978</v>
      </c>
      <c r="G10" s="32" t="s">
        <v>0</v>
      </c>
      <c r="H10" s="33">
        <v>2962538</v>
      </c>
      <c r="I10" s="33">
        <v>2962538</v>
      </c>
      <c r="J10"/>
    </row>
    <row r="11" spans="1:11" ht="45" x14ac:dyDescent="0.25">
      <c r="A11" s="27">
        <v>4</v>
      </c>
      <c r="B11" s="28" t="s">
        <v>2</v>
      </c>
      <c r="C11" s="29">
        <v>101310002</v>
      </c>
      <c r="D11" s="29" t="s">
        <v>186</v>
      </c>
      <c r="E11" s="29">
        <v>1</v>
      </c>
      <c r="F11" s="27">
        <v>1978</v>
      </c>
      <c r="G11" s="32" t="s">
        <v>0</v>
      </c>
      <c r="H11" s="33">
        <v>127696</v>
      </c>
      <c r="I11" s="33">
        <v>127696</v>
      </c>
      <c r="J11"/>
    </row>
    <row r="12" spans="1:11" ht="45" x14ac:dyDescent="0.25">
      <c r="A12" s="27">
        <v>5</v>
      </c>
      <c r="B12" s="28" t="s">
        <v>3</v>
      </c>
      <c r="C12" s="26">
        <v>101310003</v>
      </c>
      <c r="D12" s="29" t="s">
        <v>186</v>
      </c>
      <c r="E12" s="26">
        <v>1</v>
      </c>
      <c r="F12" s="24"/>
      <c r="G12" s="34">
        <v>1995</v>
      </c>
      <c r="H12" s="35">
        <v>1472519.77</v>
      </c>
      <c r="I12" s="35">
        <v>599877.71</v>
      </c>
      <c r="J12"/>
    </row>
    <row r="13" spans="1:11" ht="30" x14ac:dyDescent="0.25">
      <c r="A13" s="27">
        <v>6</v>
      </c>
      <c r="B13" s="28" t="s">
        <v>4</v>
      </c>
      <c r="C13" s="26">
        <v>101310004</v>
      </c>
      <c r="D13" s="29" t="s">
        <v>186</v>
      </c>
      <c r="E13" s="26">
        <v>1</v>
      </c>
      <c r="F13" s="24"/>
      <c r="G13" s="34">
        <v>1995</v>
      </c>
      <c r="H13" s="35">
        <v>0</v>
      </c>
      <c r="I13" s="35">
        <v>0</v>
      </c>
      <c r="J13"/>
    </row>
    <row r="14" spans="1:11" ht="15" x14ac:dyDescent="0.2">
      <c r="A14" s="27"/>
      <c r="B14" s="36" t="s">
        <v>5</v>
      </c>
      <c r="C14" s="26"/>
      <c r="D14" s="26"/>
      <c r="E14" s="37">
        <f>SUM(E8:E13)</f>
        <v>6</v>
      </c>
      <c r="F14" s="24"/>
      <c r="G14" s="34"/>
      <c r="H14" s="38">
        <f>SUM(H8:H13)</f>
        <v>4660243.7699999996</v>
      </c>
      <c r="I14" s="38">
        <f>SUM(I8:I13)</f>
        <v>3787601.71</v>
      </c>
    </row>
    <row r="15" spans="1:11" ht="15" x14ac:dyDescent="0.25">
      <c r="A15" s="27"/>
      <c r="B15" s="134" t="s">
        <v>209</v>
      </c>
      <c r="C15" s="135"/>
      <c r="D15" s="136"/>
      <c r="E15" s="26"/>
      <c r="F15" s="24"/>
      <c r="G15" s="34"/>
      <c r="H15" s="38"/>
      <c r="I15" s="38"/>
      <c r="J15" s="3"/>
      <c r="K15" s="3"/>
    </row>
    <row r="16" spans="1:11" ht="15" x14ac:dyDescent="0.2">
      <c r="A16" s="27">
        <v>7</v>
      </c>
      <c r="B16" s="28" t="s">
        <v>6</v>
      </c>
      <c r="C16" s="26">
        <v>101420001</v>
      </c>
      <c r="D16" s="26" t="s">
        <v>186</v>
      </c>
      <c r="E16" s="26">
        <v>1</v>
      </c>
      <c r="F16" s="24">
        <v>1978</v>
      </c>
      <c r="G16" s="39">
        <v>29160</v>
      </c>
      <c r="H16" s="35">
        <v>609</v>
      </c>
      <c r="I16" s="35">
        <v>609</v>
      </c>
      <c r="J16" s="3"/>
      <c r="K16" s="90"/>
    </row>
    <row r="17" spans="1:11" ht="15" x14ac:dyDescent="0.2">
      <c r="A17" s="27">
        <v>8</v>
      </c>
      <c r="B17" s="28" t="s">
        <v>7</v>
      </c>
      <c r="C17" s="26">
        <v>101420002</v>
      </c>
      <c r="D17" s="26" t="s">
        <v>186</v>
      </c>
      <c r="E17" s="26">
        <v>1</v>
      </c>
      <c r="F17" s="24">
        <v>1978</v>
      </c>
      <c r="G17" s="39">
        <v>29160</v>
      </c>
      <c r="H17" s="35">
        <v>924</v>
      </c>
      <c r="I17" s="35">
        <v>924</v>
      </c>
      <c r="J17" s="3"/>
      <c r="K17" s="90"/>
    </row>
    <row r="18" spans="1:11" ht="15" x14ac:dyDescent="0.2">
      <c r="A18" s="27">
        <v>9</v>
      </c>
      <c r="B18" s="28" t="s">
        <v>8</v>
      </c>
      <c r="C18" s="26">
        <v>101420003</v>
      </c>
      <c r="D18" s="26" t="s">
        <v>186</v>
      </c>
      <c r="E18" s="26">
        <v>1</v>
      </c>
      <c r="F18" s="24">
        <v>1978</v>
      </c>
      <c r="G18" s="39">
        <v>29160</v>
      </c>
      <c r="H18" s="35">
        <v>924</v>
      </c>
      <c r="I18" s="35">
        <v>924</v>
      </c>
      <c r="J18" s="3"/>
      <c r="K18" s="90"/>
    </row>
    <row r="19" spans="1:11" ht="15" x14ac:dyDescent="0.2">
      <c r="A19" s="27">
        <v>10</v>
      </c>
      <c r="B19" s="28" t="s">
        <v>9</v>
      </c>
      <c r="C19" s="26">
        <v>101420004</v>
      </c>
      <c r="D19" s="26" t="s">
        <v>186</v>
      </c>
      <c r="E19" s="26">
        <v>1</v>
      </c>
      <c r="F19" s="24">
        <v>1978</v>
      </c>
      <c r="G19" s="39">
        <v>29160</v>
      </c>
      <c r="H19" s="35">
        <v>534</v>
      </c>
      <c r="I19" s="35">
        <v>534</v>
      </c>
      <c r="J19" s="3"/>
      <c r="K19" s="90"/>
    </row>
    <row r="20" spans="1:11" ht="30" x14ac:dyDescent="0.2">
      <c r="A20" s="27">
        <v>11</v>
      </c>
      <c r="B20" s="28" t="s">
        <v>10</v>
      </c>
      <c r="C20" s="26">
        <v>101420005</v>
      </c>
      <c r="D20" s="26" t="s">
        <v>186</v>
      </c>
      <c r="E20" s="26">
        <v>1</v>
      </c>
      <c r="F20" s="24">
        <v>1985</v>
      </c>
      <c r="G20" s="39">
        <v>31413</v>
      </c>
      <c r="H20" s="35">
        <v>299</v>
      </c>
      <c r="I20" s="35">
        <v>299</v>
      </c>
      <c r="J20" s="3"/>
      <c r="K20" s="90"/>
    </row>
    <row r="21" spans="1:11" ht="19.899999999999999" customHeight="1" x14ac:dyDescent="0.2">
      <c r="A21" s="27">
        <v>12</v>
      </c>
      <c r="B21" s="28" t="s">
        <v>10</v>
      </c>
      <c r="C21" s="26">
        <v>101420006</v>
      </c>
      <c r="D21" s="26" t="s">
        <v>186</v>
      </c>
      <c r="E21" s="26">
        <v>1</v>
      </c>
      <c r="F21" s="24">
        <v>1985</v>
      </c>
      <c r="G21" s="39">
        <v>31413</v>
      </c>
      <c r="H21" s="35">
        <v>300</v>
      </c>
      <c r="I21" s="35">
        <v>300</v>
      </c>
      <c r="J21" s="3"/>
      <c r="K21" s="90"/>
    </row>
    <row r="22" spans="1:11" ht="30" x14ac:dyDescent="0.2">
      <c r="A22" s="27">
        <v>13</v>
      </c>
      <c r="B22" s="28" t="s">
        <v>10</v>
      </c>
      <c r="C22" s="26">
        <v>101420007</v>
      </c>
      <c r="D22" s="26" t="s">
        <v>186</v>
      </c>
      <c r="E22" s="26">
        <v>1</v>
      </c>
      <c r="F22" s="24">
        <v>1985</v>
      </c>
      <c r="G22" s="39">
        <v>31413</v>
      </c>
      <c r="H22" s="35">
        <v>299</v>
      </c>
      <c r="I22" s="35">
        <v>299</v>
      </c>
      <c r="J22" s="3"/>
      <c r="K22" s="90"/>
    </row>
    <row r="23" spans="1:11" ht="15" x14ac:dyDescent="0.2">
      <c r="A23" s="27">
        <v>14</v>
      </c>
      <c r="B23" s="28" t="s">
        <v>11</v>
      </c>
      <c r="C23" s="26">
        <v>101420008</v>
      </c>
      <c r="D23" s="26" t="s">
        <v>186</v>
      </c>
      <c r="E23" s="26">
        <v>1</v>
      </c>
      <c r="F23" s="24">
        <v>1978</v>
      </c>
      <c r="G23" s="39">
        <v>29160</v>
      </c>
      <c r="H23" s="35">
        <v>213</v>
      </c>
      <c r="I23" s="35">
        <v>213</v>
      </c>
      <c r="J23" s="3"/>
      <c r="K23" s="90"/>
    </row>
    <row r="24" spans="1:11" ht="15" x14ac:dyDescent="0.2">
      <c r="A24" s="27">
        <v>15</v>
      </c>
      <c r="B24" s="28" t="s">
        <v>12</v>
      </c>
      <c r="C24" s="26">
        <v>101420009</v>
      </c>
      <c r="D24" s="26" t="s">
        <v>186</v>
      </c>
      <c r="E24" s="26">
        <v>1</v>
      </c>
      <c r="F24" s="24">
        <v>1978</v>
      </c>
      <c r="G24" s="39">
        <v>29160</v>
      </c>
      <c r="H24" s="35">
        <v>213</v>
      </c>
      <c r="I24" s="35">
        <v>213</v>
      </c>
      <c r="J24" s="3"/>
      <c r="K24" s="90"/>
    </row>
    <row r="25" spans="1:11" ht="15" x14ac:dyDescent="0.2">
      <c r="A25" s="27">
        <v>16</v>
      </c>
      <c r="B25" s="28" t="s">
        <v>13</v>
      </c>
      <c r="C25" s="26">
        <v>101420010</v>
      </c>
      <c r="D25" s="26" t="s">
        <v>186</v>
      </c>
      <c r="E25" s="26">
        <v>1</v>
      </c>
      <c r="F25" s="24">
        <v>1978</v>
      </c>
      <c r="G25" s="39">
        <v>29160</v>
      </c>
      <c r="H25" s="35">
        <v>241</v>
      </c>
      <c r="I25" s="35">
        <v>241</v>
      </c>
      <c r="J25" s="3"/>
      <c r="K25" s="90"/>
    </row>
    <row r="26" spans="1:11" ht="23.25" customHeight="1" x14ac:dyDescent="0.2">
      <c r="A26" s="27">
        <v>17</v>
      </c>
      <c r="B26" s="28" t="s">
        <v>13</v>
      </c>
      <c r="C26" s="29">
        <v>101420011</v>
      </c>
      <c r="D26" s="26" t="s">
        <v>186</v>
      </c>
      <c r="E26" s="29">
        <v>1</v>
      </c>
      <c r="F26" s="27">
        <v>1978</v>
      </c>
      <c r="G26" s="40">
        <v>29160</v>
      </c>
      <c r="H26" s="33">
        <v>241</v>
      </c>
      <c r="I26" s="33">
        <v>241</v>
      </c>
      <c r="J26" s="3"/>
      <c r="K26" s="91"/>
    </row>
    <row r="27" spans="1:11" ht="15" x14ac:dyDescent="0.2">
      <c r="A27" s="27">
        <v>18</v>
      </c>
      <c r="B27" s="28" t="s">
        <v>13</v>
      </c>
      <c r="C27" s="29">
        <v>101420012</v>
      </c>
      <c r="D27" s="26" t="s">
        <v>186</v>
      </c>
      <c r="E27" s="29">
        <v>1</v>
      </c>
      <c r="F27" s="27">
        <v>1978</v>
      </c>
      <c r="G27" s="40">
        <v>29160</v>
      </c>
      <c r="H27" s="33">
        <v>236</v>
      </c>
      <c r="I27" s="33">
        <v>236</v>
      </c>
      <c r="J27" s="3"/>
      <c r="K27" s="91"/>
    </row>
    <row r="28" spans="1:11" ht="19.149999999999999" customHeight="1" x14ac:dyDescent="0.2">
      <c r="A28" s="27">
        <v>19</v>
      </c>
      <c r="B28" s="28" t="s">
        <v>14</v>
      </c>
      <c r="C28" s="26">
        <v>101420013</v>
      </c>
      <c r="D28" s="26" t="s">
        <v>186</v>
      </c>
      <c r="E28" s="26">
        <v>1</v>
      </c>
      <c r="F28" s="24">
        <v>1978</v>
      </c>
      <c r="G28" s="39">
        <v>29160</v>
      </c>
      <c r="H28" s="35">
        <v>471</v>
      </c>
      <c r="I28" s="35">
        <v>471</v>
      </c>
      <c r="J28" s="3"/>
      <c r="K28" s="90"/>
    </row>
    <row r="29" spans="1:11" ht="18.75" customHeight="1" x14ac:dyDescent="0.2">
      <c r="A29" s="27">
        <v>20</v>
      </c>
      <c r="B29" s="28" t="s">
        <v>15</v>
      </c>
      <c r="C29" s="29">
        <v>101450001</v>
      </c>
      <c r="D29" s="26" t="s">
        <v>186</v>
      </c>
      <c r="E29" s="29">
        <v>1</v>
      </c>
      <c r="F29" s="27">
        <v>1991</v>
      </c>
      <c r="G29" s="40">
        <v>34029</v>
      </c>
      <c r="H29" s="33">
        <v>187</v>
      </c>
      <c r="I29" s="33">
        <v>187</v>
      </c>
      <c r="J29" s="3"/>
      <c r="K29" s="91"/>
    </row>
    <row r="30" spans="1:11" ht="18.75" customHeight="1" x14ac:dyDescent="0.2">
      <c r="A30" s="27">
        <v>21</v>
      </c>
      <c r="B30" s="28" t="s">
        <v>16</v>
      </c>
      <c r="C30" s="29">
        <v>101450002</v>
      </c>
      <c r="D30" s="26" t="s">
        <v>186</v>
      </c>
      <c r="E30" s="29">
        <v>1</v>
      </c>
      <c r="F30" s="27">
        <v>1978</v>
      </c>
      <c r="G30" s="40">
        <v>29160</v>
      </c>
      <c r="H30" s="33">
        <v>216</v>
      </c>
      <c r="I30" s="33">
        <v>216</v>
      </c>
      <c r="J30" s="3"/>
      <c r="K30" s="91"/>
    </row>
    <row r="31" spans="1:11" ht="60.6" customHeight="1" x14ac:dyDescent="0.2">
      <c r="A31" s="27">
        <v>22</v>
      </c>
      <c r="B31" s="28" t="s">
        <v>17</v>
      </c>
      <c r="C31" s="29">
        <v>101460001</v>
      </c>
      <c r="D31" s="26" t="s">
        <v>186</v>
      </c>
      <c r="E31" s="29">
        <v>1</v>
      </c>
      <c r="F31" s="27">
        <v>2016</v>
      </c>
      <c r="G31" s="40">
        <v>42755</v>
      </c>
      <c r="H31" s="33">
        <v>10015.5</v>
      </c>
      <c r="I31" s="13">
        <v>2754.34</v>
      </c>
      <c r="J31" s="3"/>
      <c r="K31" s="91"/>
    </row>
    <row r="32" spans="1:11" ht="60" customHeight="1" x14ac:dyDescent="0.2">
      <c r="A32" s="27">
        <v>23</v>
      </c>
      <c r="B32" s="28" t="s">
        <v>18</v>
      </c>
      <c r="C32" s="29">
        <v>101460002</v>
      </c>
      <c r="D32" s="26" t="s">
        <v>186</v>
      </c>
      <c r="E32" s="29">
        <v>1</v>
      </c>
      <c r="F32" s="27">
        <v>2016</v>
      </c>
      <c r="G32" s="40">
        <v>42837</v>
      </c>
      <c r="H32" s="33">
        <v>10015.5</v>
      </c>
      <c r="I32" s="13">
        <v>2503.9499999999998</v>
      </c>
      <c r="J32" s="3"/>
      <c r="K32" s="91"/>
    </row>
    <row r="33" spans="1:11" ht="62.45" customHeight="1" x14ac:dyDescent="0.2">
      <c r="A33" s="27">
        <v>24</v>
      </c>
      <c r="B33" s="28" t="s">
        <v>19</v>
      </c>
      <c r="C33" s="29">
        <v>101460003</v>
      </c>
      <c r="D33" s="26" t="s">
        <v>186</v>
      </c>
      <c r="E33" s="29">
        <v>1</v>
      </c>
      <c r="F33" s="27">
        <v>2016</v>
      </c>
      <c r="G33" s="40">
        <v>42828</v>
      </c>
      <c r="H33" s="33">
        <v>9815.94</v>
      </c>
      <c r="I33" s="13">
        <v>2453.9899999999998</v>
      </c>
      <c r="J33" s="3"/>
      <c r="K33" s="91"/>
    </row>
    <row r="34" spans="1:11" ht="60" customHeight="1" x14ac:dyDescent="0.2">
      <c r="A34" s="27">
        <v>25</v>
      </c>
      <c r="B34" s="28" t="s">
        <v>19</v>
      </c>
      <c r="C34" s="29">
        <v>101460004</v>
      </c>
      <c r="D34" s="26" t="s">
        <v>186</v>
      </c>
      <c r="E34" s="29">
        <v>1</v>
      </c>
      <c r="F34" s="27">
        <v>2016</v>
      </c>
      <c r="G34" s="40">
        <v>42828</v>
      </c>
      <c r="H34" s="33">
        <v>9815.94</v>
      </c>
      <c r="I34" s="13">
        <v>2453.9899999999998</v>
      </c>
      <c r="J34" s="3"/>
      <c r="K34" s="91"/>
    </row>
    <row r="35" spans="1:11" ht="60.75" customHeight="1" x14ac:dyDescent="0.2">
      <c r="A35" s="27">
        <v>26</v>
      </c>
      <c r="B35" s="28" t="s">
        <v>19</v>
      </c>
      <c r="C35" s="29">
        <v>101460005</v>
      </c>
      <c r="D35" s="26" t="s">
        <v>186</v>
      </c>
      <c r="E35" s="29">
        <v>1</v>
      </c>
      <c r="F35" s="27">
        <v>2016</v>
      </c>
      <c r="G35" s="40">
        <v>42828</v>
      </c>
      <c r="H35" s="33">
        <v>9815.94</v>
      </c>
      <c r="I35" s="13">
        <v>2453.9899999999998</v>
      </c>
      <c r="J35" s="3"/>
      <c r="K35" s="91"/>
    </row>
    <row r="36" spans="1:11" ht="60" customHeight="1" x14ac:dyDescent="0.2">
      <c r="A36" s="27">
        <v>27</v>
      </c>
      <c r="B36" s="28" t="s">
        <v>19</v>
      </c>
      <c r="C36" s="29">
        <v>101460006</v>
      </c>
      <c r="D36" s="26" t="s">
        <v>186</v>
      </c>
      <c r="E36" s="29">
        <v>1</v>
      </c>
      <c r="F36" s="27">
        <v>2016</v>
      </c>
      <c r="G36" s="40">
        <v>42828</v>
      </c>
      <c r="H36" s="33">
        <v>9815.94</v>
      </c>
      <c r="I36" s="13">
        <v>2453.9899999999998</v>
      </c>
      <c r="J36" s="3"/>
      <c r="K36" s="91"/>
    </row>
    <row r="37" spans="1:11" ht="58.9" customHeight="1" x14ac:dyDescent="0.2">
      <c r="A37" s="27">
        <v>28</v>
      </c>
      <c r="B37" s="28" t="s">
        <v>19</v>
      </c>
      <c r="C37" s="29">
        <v>101460007</v>
      </c>
      <c r="D37" s="26" t="s">
        <v>186</v>
      </c>
      <c r="E37" s="29">
        <v>1</v>
      </c>
      <c r="F37" s="27">
        <v>2016</v>
      </c>
      <c r="G37" s="40">
        <v>42828</v>
      </c>
      <c r="H37" s="33">
        <v>9815.94</v>
      </c>
      <c r="I37" s="13">
        <v>2453.9899999999998</v>
      </c>
      <c r="J37" s="3"/>
      <c r="K37" s="91"/>
    </row>
    <row r="38" spans="1:11" ht="63" customHeight="1" x14ac:dyDescent="0.2">
      <c r="A38" s="27">
        <v>29</v>
      </c>
      <c r="B38" s="28" t="s">
        <v>18</v>
      </c>
      <c r="C38" s="29">
        <v>101460008</v>
      </c>
      <c r="D38" s="26" t="s">
        <v>186</v>
      </c>
      <c r="E38" s="29">
        <v>1</v>
      </c>
      <c r="F38" s="27">
        <v>2016</v>
      </c>
      <c r="G38" s="40">
        <v>42828</v>
      </c>
      <c r="H38" s="33">
        <v>9815.94</v>
      </c>
      <c r="I38" s="13">
        <v>2453.9899999999998</v>
      </c>
      <c r="J38" s="3"/>
      <c r="K38" s="91"/>
    </row>
    <row r="39" spans="1:11" ht="61.15" customHeight="1" x14ac:dyDescent="0.2">
      <c r="A39" s="27">
        <v>30</v>
      </c>
      <c r="B39" s="28" t="s">
        <v>18</v>
      </c>
      <c r="C39" s="29">
        <v>101460009</v>
      </c>
      <c r="D39" s="26" t="s">
        <v>186</v>
      </c>
      <c r="E39" s="29">
        <v>1</v>
      </c>
      <c r="F39" s="27">
        <v>2016</v>
      </c>
      <c r="G39" s="40">
        <v>42828</v>
      </c>
      <c r="H39" s="33">
        <v>9815.94</v>
      </c>
      <c r="I39" s="13">
        <v>2453.9899999999998</v>
      </c>
      <c r="J39" s="3"/>
      <c r="K39" s="91"/>
    </row>
    <row r="40" spans="1:11" ht="58.15" customHeight="1" x14ac:dyDescent="0.2">
      <c r="A40" s="27">
        <v>31</v>
      </c>
      <c r="B40" s="28" t="s">
        <v>18</v>
      </c>
      <c r="C40" s="29">
        <v>101460010</v>
      </c>
      <c r="D40" s="26" t="s">
        <v>186</v>
      </c>
      <c r="E40" s="29">
        <v>1</v>
      </c>
      <c r="F40" s="27">
        <v>2016</v>
      </c>
      <c r="G40" s="40">
        <v>42828</v>
      </c>
      <c r="H40" s="33">
        <v>9815.94</v>
      </c>
      <c r="I40" s="13">
        <v>2453.9899999999998</v>
      </c>
      <c r="J40" s="3"/>
      <c r="K40" s="91"/>
    </row>
    <row r="41" spans="1:11" ht="60" customHeight="1" x14ac:dyDescent="0.2">
      <c r="A41" s="27">
        <v>32</v>
      </c>
      <c r="B41" s="28" t="s">
        <v>20</v>
      </c>
      <c r="C41" s="29">
        <v>101460011</v>
      </c>
      <c r="D41" s="26" t="s">
        <v>186</v>
      </c>
      <c r="E41" s="29">
        <v>1</v>
      </c>
      <c r="F41" s="27">
        <v>2016</v>
      </c>
      <c r="G41" s="40">
        <v>42828</v>
      </c>
      <c r="H41" s="33">
        <v>9815.94</v>
      </c>
      <c r="I41" s="13">
        <v>2453.9899999999998</v>
      </c>
      <c r="J41" s="3"/>
      <c r="K41" s="91"/>
    </row>
    <row r="42" spans="1:11" ht="60" customHeight="1" x14ac:dyDescent="0.2">
      <c r="A42" s="27">
        <v>33</v>
      </c>
      <c r="B42" s="28" t="s">
        <v>18</v>
      </c>
      <c r="C42" s="29">
        <v>101460012</v>
      </c>
      <c r="D42" s="26" t="s">
        <v>186</v>
      </c>
      <c r="E42" s="29">
        <v>1</v>
      </c>
      <c r="F42" s="27">
        <v>2016</v>
      </c>
      <c r="G42" s="40">
        <v>42828</v>
      </c>
      <c r="H42" s="33">
        <v>9815.94</v>
      </c>
      <c r="I42" s="13">
        <v>2453.9899999999998</v>
      </c>
      <c r="J42" s="3"/>
      <c r="K42" s="91"/>
    </row>
    <row r="43" spans="1:11" ht="64.900000000000006" customHeight="1" x14ac:dyDescent="0.2">
      <c r="A43" s="27">
        <v>34</v>
      </c>
      <c r="B43" s="28" t="s">
        <v>18</v>
      </c>
      <c r="C43" s="29">
        <v>101460013</v>
      </c>
      <c r="D43" s="26" t="s">
        <v>186</v>
      </c>
      <c r="E43" s="29">
        <v>1</v>
      </c>
      <c r="F43" s="27">
        <v>2016</v>
      </c>
      <c r="G43" s="40">
        <v>42828</v>
      </c>
      <c r="H43" s="33">
        <v>9815.94</v>
      </c>
      <c r="I43" s="13">
        <v>2453.9899999999998</v>
      </c>
      <c r="J43" s="3"/>
      <c r="K43" s="91"/>
    </row>
    <row r="44" spans="1:11" ht="30" x14ac:dyDescent="0.2">
      <c r="A44" s="27">
        <v>35</v>
      </c>
      <c r="B44" s="28" t="s">
        <v>21</v>
      </c>
      <c r="C44" s="29">
        <v>101460014</v>
      </c>
      <c r="D44" s="26" t="s">
        <v>186</v>
      </c>
      <c r="E44" s="29">
        <v>1</v>
      </c>
      <c r="F44" s="27">
        <v>2009</v>
      </c>
      <c r="G44" s="40">
        <v>40148</v>
      </c>
      <c r="H44" s="33">
        <v>3274</v>
      </c>
      <c r="I44" s="33">
        <v>3274</v>
      </c>
      <c r="J44" s="93"/>
      <c r="K44" s="3"/>
    </row>
    <row r="45" spans="1:11" ht="29.25" customHeight="1" x14ac:dyDescent="0.2">
      <c r="A45" s="27">
        <v>36</v>
      </c>
      <c r="B45" s="28" t="s">
        <v>22</v>
      </c>
      <c r="C45" s="29">
        <v>101460015</v>
      </c>
      <c r="D45" s="26" t="s">
        <v>186</v>
      </c>
      <c r="E45" s="29">
        <v>1</v>
      </c>
      <c r="F45" s="27">
        <v>2010</v>
      </c>
      <c r="G45" s="40">
        <v>40330</v>
      </c>
      <c r="H45" s="33">
        <v>1620</v>
      </c>
      <c r="I45" s="13">
        <v>1526</v>
      </c>
      <c r="J45" s="3"/>
      <c r="K45" s="91"/>
    </row>
    <row r="46" spans="1:11" ht="15" x14ac:dyDescent="0.2">
      <c r="A46" s="27">
        <v>37</v>
      </c>
      <c r="B46" s="28" t="s">
        <v>23</v>
      </c>
      <c r="C46" s="29">
        <v>101460016</v>
      </c>
      <c r="D46" s="26" t="s">
        <v>186</v>
      </c>
      <c r="E46" s="29">
        <v>1</v>
      </c>
      <c r="F46" s="27">
        <v>2010</v>
      </c>
      <c r="G46" s="40">
        <v>40330</v>
      </c>
      <c r="H46" s="33">
        <v>1140</v>
      </c>
      <c r="I46" s="13">
        <v>1074</v>
      </c>
      <c r="J46" s="3"/>
      <c r="K46" s="91"/>
    </row>
    <row r="47" spans="1:11" ht="15" x14ac:dyDescent="0.2">
      <c r="A47" s="27">
        <v>38</v>
      </c>
      <c r="B47" s="28" t="s">
        <v>24</v>
      </c>
      <c r="C47" s="29">
        <v>101460017</v>
      </c>
      <c r="D47" s="26" t="s">
        <v>186</v>
      </c>
      <c r="E47" s="29">
        <v>1</v>
      </c>
      <c r="F47" s="27">
        <v>2017</v>
      </c>
      <c r="G47" s="40">
        <v>43182</v>
      </c>
      <c r="H47" s="33">
        <v>11995.83</v>
      </c>
      <c r="I47" s="13">
        <v>1899.39</v>
      </c>
      <c r="J47" s="3"/>
      <c r="K47" s="91"/>
    </row>
    <row r="48" spans="1:11" ht="46.9" customHeight="1" x14ac:dyDescent="0.2">
      <c r="A48" s="27">
        <v>39</v>
      </c>
      <c r="B48" s="28" t="s">
        <v>25</v>
      </c>
      <c r="C48" s="26">
        <v>101460018</v>
      </c>
      <c r="D48" s="26" t="s">
        <v>186</v>
      </c>
      <c r="E48" s="26">
        <v>1</v>
      </c>
      <c r="F48" s="24">
        <v>2017</v>
      </c>
      <c r="G48" s="39">
        <v>43460</v>
      </c>
      <c r="H48" s="35">
        <v>13220</v>
      </c>
      <c r="I48" s="13">
        <v>1101.7</v>
      </c>
      <c r="J48" s="3"/>
      <c r="K48" s="90"/>
    </row>
    <row r="49" spans="1:11" ht="70.900000000000006" customHeight="1" x14ac:dyDescent="0.2">
      <c r="A49" s="27">
        <v>40</v>
      </c>
      <c r="B49" s="28" t="s">
        <v>26</v>
      </c>
      <c r="C49" s="26">
        <v>101460019</v>
      </c>
      <c r="D49" s="26" t="s">
        <v>186</v>
      </c>
      <c r="E49" s="26">
        <v>1</v>
      </c>
      <c r="F49" s="24">
        <v>2018</v>
      </c>
      <c r="G49" s="39">
        <v>43517</v>
      </c>
      <c r="H49" s="35">
        <v>13628</v>
      </c>
      <c r="I49" s="13">
        <v>1135.7</v>
      </c>
      <c r="J49" s="3"/>
      <c r="K49" s="90"/>
    </row>
    <row r="50" spans="1:11" ht="33" customHeight="1" x14ac:dyDescent="0.2">
      <c r="A50" s="27">
        <v>41</v>
      </c>
      <c r="B50" s="28" t="s">
        <v>27</v>
      </c>
      <c r="C50" s="26">
        <v>101460020</v>
      </c>
      <c r="D50" s="26" t="s">
        <v>186</v>
      </c>
      <c r="E50" s="26">
        <v>1</v>
      </c>
      <c r="F50" s="24">
        <v>2018</v>
      </c>
      <c r="G50" s="39">
        <v>43517</v>
      </c>
      <c r="H50" s="35">
        <v>13878</v>
      </c>
      <c r="I50" s="13">
        <v>1156.5</v>
      </c>
      <c r="J50" s="3"/>
      <c r="K50" s="90"/>
    </row>
    <row r="51" spans="1:11" ht="30" x14ac:dyDescent="0.2">
      <c r="A51" s="27">
        <v>42</v>
      </c>
      <c r="B51" s="28" t="s">
        <v>28</v>
      </c>
      <c r="C51" s="29">
        <v>101470001</v>
      </c>
      <c r="D51" s="26" t="s">
        <v>186</v>
      </c>
      <c r="E51" s="29">
        <v>1</v>
      </c>
      <c r="F51" s="27">
        <v>1978</v>
      </c>
      <c r="G51" s="40">
        <v>29160</v>
      </c>
      <c r="H51" s="33">
        <v>454</v>
      </c>
      <c r="I51" s="13">
        <v>454</v>
      </c>
      <c r="J51" s="3"/>
      <c r="K51" s="91"/>
    </row>
    <row r="52" spans="1:11" ht="15" x14ac:dyDescent="0.2">
      <c r="A52" s="27">
        <v>43</v>
      </c>
      <c r="B52" s="28" t="s">
        <v>29</v>
      </c>
      <c r="C52" s="29">
        <v>101470002</v>
      </c>
      <c r="D52" s="26" t="s">
        <v>186</v>
      </c>
      <c r="E52" s="29">
        <v>1</v>
      </c>
      <c r="F52" s="27">
        <v>1978</v>
      </c>
      <c r="G52" s="40">
        <v>29160</v>
      </c>
      <c r="H52" s="33">
        <v>302</v>
      </c>
      <c r="I52" s="13">
        <v>302</v>
      </c>
      <c r="J52" s="3"/>
      <c r="K52" s="91"/>
    </row>
    <row r="53" spans="1:11" ht="60" x14ac:dyDescent="0.2">
      <c r="A53" s="27">
        <v>44</v>
      </c>
      <c r="B53" s="28" t="s">
        <v>30</v>
      </c>
      <c r="C53" s="29">
        <v>101480002</v>
      </c>
      <c r="D53" s="26" t="s">
        <v>186</v>
      </c>
      <c r="E53" s="27">
        <v>1</v>
      </c>
      <c r="F53" s="27">
        <v>1991</v>
      </c>
      <c r="G53" s="40">
        <v>33270</v>
      </c>
      <c r="H53" s="33">
        <v>50119</v>
      </c>
      <c r="I53" s="13">
        <v>50119</v>
      </c>
      <c r="J53" s="3"/>
      <c r="K53" s="91"/>
    </row>
    <row r="54" spans="1:11" ht="38.450000000000003" customHeight="1" x14ac:dyDescent="0.2">
      <c r="A54" s="27">
        <v>45</v>
      </c>
      <c r="B54" s="28" t="s">
        <v>31</v>
      </c>
      <c r="C54" s="29">
        <v>101480003</v>
      </c>
      <c r="D54" s="26" t="s">
        <v>186</v>
      </c>
      <c r="E54" s="27">
        <v>1</v>
      </c>
      <c r="F54" s="27">
        <v>2001</v>
      </c>
      <c r="G54" s="40">
        <v>36892</v>
      </c>
      <c r="H54" s="33">
        <v>3384</v>
      </c>
      <c r="I54" s="13">
        <v>3384</v>
      </c>
      <c r="J54" s="3"/>
      <c r="K54" s="91"/>
    </row>
    <row r="55" spans="1:11" ht="63" customHeight="1" x14ac:dyDescent="0.2">
      <c r="A55" s="27">
        <v>46</v>
      </c>
      <c r="B55" s="28" t="s">
        <v>32</v>
      </c>
      <c r="C55" s="29">
        <v>101480004</v>
      </c>
      <c r="D55" s="26" t="s">
        <v>186</v>
      </c>
      <c r="E55" s="27">
        <v>15</v>
      </c>
      <c r="F55" s="27">
        <v>2007</v>
      </c>
      <c r="G55" s="40">
        <v>39114</v>
      </c>
      <c r="H55" s="33">
        <v>46068</v>
      </c>
      <c r="I55" s="13">
        <v>46068</v>
      </c>
      <c r="J55" s="3"/>
      <c r="K55" s="91"/>
    </row>
    <row r="56" spans="1:11" ht="105" x14ac:dyDescent="0.2">
      <c r="A56" s="27">
        <v>47</v>
      </c>
      <c r="B56" s="28" t="s">
        <v>33</v>
      </c>
      <c r="C56" s="29">
        <v>101480005</v>
      </c>
      <c r="D56" s="26" t="s">
        <v>186</v>
      </c>
      <c r="E56" s="27">
        <v>11</v>
      </c>
      <c r="F56" s="27">
        <v>2007</v>
      </c>
      <c r="G56" s="40">
        <v>39114</v>
      </c>
      <c r="H56" s="33">
        <v>41605</v>
      </c>
      <c r="I56" s="13">
        <v>41605</v>
      </c>
      <c r="J56" s="3"/>
      <c r="K56" s="91"/>
    </row>
    <row r="57" spans="1:11" ht="15" x14ac:dyDescent="0.2">
      <c r="A57" s="27">
        <v>48</v>
      </c>
      <c r="B57" s="28" t="s">
        <v>34</v>
      </c>
      <c r="C57" s="26">
        <v>101480006</v>
      </c>
      <c r="D57" s="26" t="s">
        <v>186</v>
      </c>
      <c r="E57" s="26">
        <v>1</v>
      </c>
      <c r="F57" s="24">
        <v>2008</v>
      </c>
      <c r="G57" s="39">
        <v>39661</v>
      </c>
      <c r="H57" s="35">
        <v>3435</v>
      </c>
      <c r="I57" s="13">
        <v>3435</v>
      </c>
      <c r="J57" s="3"/>
      <c r="K57" s="90"/>
    </row>
    <row r="58" spans="1:11" ht="15" x14ac:dyDescent="0.2">
      <c r="A58" s="27">
        <v>49</v>
      </c>
      <c r="B58" s="28" t="s">
        <v>35</v>
      </c>
      <c r="C58" s="29">
        <v>101480007</v>
      </c>
      <c r="D58" s="26" t="s">
        <v>186</v>
      </c>
      <c r="E58" s="29">
        <v>1</v>
      </c>
      <c r="F58" s="27">
        <v>2010</v>
      </c>
      <c r="G58" s="40">
        <v>40513</v>
      </c>
      <c r="H58" s="33">
        <v>3983</v>
      </c>
      <c r="I58" s="13">
        <v>3517.2</v>
      </c>
      <c r="J58" s="3"/>
      <c r="K58" s="91"/>
    </row>
    <row r="59" spans="1:11" ht="15" x14ac:dyDescent="0.2">
      <c r="A59" s="27">
        <v>50</v>
      </c>
      <c r="B59" s="28" t="s">
        <v>36</v>
      </c>
      <c r="C59" s="29">
        <v>101480008</v>
      </c>
      <c r="D59" s="26" t="s">
        <v>186</v>
      </c>
      <c r="E59" s="29">
        <v>1</v>
      </c>
      <c r="F59" s="27">
        <v>2010</v>
      </c>
      <c r="G59" s="40">
        <v>40513</v>
      </c>
      <c r="H59" s="33">
        <v>1230</v>
      </c>
      <c r="I59" s="13">
        <v>1086</v>
      </c>
      <c r="J59" s="3"/>
      <c r="K59" s="91"/>
    </row>
    <row r="60" spans="1:11" ht="30" x14ac:dyDescent="0.2">
      <c r="A60" s="27">
        <v>51</v>
      </c>
      <c r="B60" s="28" t="s">
        <v>37</v>
      </c>
      <c r="C60" s="29">
        <v>101480009</v>
      </c>
      <c r="D60" s="26" t="s">
        <v>186</v>
      </c>
      <c r="E60" s="29">
        <v>1</v>
      </c>
      <c r="F60" s="27">
        <v>2011</v>
      </c>
      <c r="G60" s="40">
        <v>40787</v>
      </c>
      <c r="H60" s="33">
        <v>2700</v>
      </c>
      <c r="I60" s="13">
        <v>2184</v>
      </c>
      <c r="J60" s="3"/>
      <c r="K60" s="91"/>
    </row>
    <row r="61" spans="1:11" ht="101.45" customHeight="1" x14ac:dyDescent="0.2">
      <c r="A61" s="27">
        <v>52</v>
      </c>
      <c r="B61" s="28" t="s">
        <v>787</v>
      </c>
      <c r="C61" s="26">
        <v>101480010</v>
      </c>
      <c r="D61" s="26" t="s">
        <v>186</v>
      </c>
      <c r="E61" s="26">
        <v>1</v>
      </c>
      <c r="F61" s="24">
        <v>2012</v>
      </c>
      <c r="G61" s="39">
        <v>41218</v>
      </c>
      <c r="H61" s="35">
        <v>26143</v>
      </c>
      <c r="I61" s="13">
        <v>18081.8</v>
      </c>
      <c r="J61" s="3"/>
      <c r="K61" s="90"/>
    </row>
    <row r="62" spans="1:11" ht="15" x14ac:dyDescent="0.2">
      <c r="A62" s="27">
        <v>53</v>
      </c>
      <c r="B62" s="28" t="s">
        <v>38</v>
      </c>
      <c r="C62" s="29">
        <v>101480011</v>
      </c>
      <c r="D62" s="26" t="s">
        <v>186</v>
      </c>
      <c r="E62" s="29">
        <v>1</v>
      </c>
      <c r="F62" s="27">
        <v>2013</v>
      </c>
      <c r="G62" s="40">
        <v>41671</v>
      </c>
      <c r="H62" s="33">
        <v>4100</v>
      </c>
      <c r="I62" s="13">
        <v>2356.6999999999998</v>
      </c>
      <c r="J62" s="3"/>
      <c r="K62" s="91"/>
    </row>
    <row r="63" spans="1:11" ht="22.15" customHeight="1" x14ac:dyDescent="0.2">
      <c r="A63" s="27">
        <v>54</v>
      </c>
      <c r="B63" s="28" t="s">
        <v>38</v>
      </c>
      <c r="C63" s="29">
        <v>101480012</v>
      </c>
      <c r="D63" s="26" t="s">
        <v>186</v>
      </c>
      <c r="E63" s="29">
        <v>1</v>
      </c>
      <c r="F63" s="27">
        <v>2013</v>
      </c>
      <c r="G63" s="40">
        <v>41730</v>
      </c>
      <c r="H63" s="33">
        <v>4100</v>
      </c>
      <c r="I63" s="13">
        <v>2288.6999999999998</v>
      </c>
      <c r="J63" s="3"/>
      <c r="K63" s="91"/>
    </row>
    <row r="64" spans="1:11" ht="44.25" customHeight="1" x14ac:dyDescent="0.2">
      <c r="A64" s="27">
        <v>55</v>
      </c>
      <c r="B64" s="28" t="s">
        <v>39</v>
      </c>
      <c r="C64" s="29">
        <v>101480013</v>
      </c>
      <c r="D64" s="26" t="s">
        <v>186</v>
      </c>
      <c r="E64" s="29">
        <v>1</v>
      </c>
      <c r="F64" s="27">
        <v>2015</v>
      </c>
      <c r="G64" s="40">
        <v>42349</v>
      </c>
      <c r="H64" s="33">
        <v>3000</v>
      </c>
      <c r="I64" s="13">
        <v>1150</v>
      </c>
      <c r="J64" s="3"/>
      <c r="K64" s="91"/>
    </row>
    <row r="65" spans="1:11" ht="15" x14ac:dyDescent="0.2">
      <c r="A65" s="27">
        <v>56</v>
      </c>
      <c r="B65" s="28" t="s">
        <v>40</v>
      </c>
      <c r="C65" s="29">
        <v>101480014</v>
      </c>
      <c r="D65" s="26" t="s">
        <v>186</v>
      </c>
      <c r="E65" s="29">
        <v>1</v>
      </c>
      <c r="F65" s="27">
        <v>2015</v>
      </c>
      <c r="G65" s="40">
        <v>42349</v>
      </c>
      <c r="H65" s="33">
        <v>3200</v>
      </c>
      <c r="I65" s="13">
        <v>1226.7</v>
      </c>
      <c r="J65" s="3"/>
      <c r="K65" s="91"/>
    </row>
    <row r="66" spans="1:11" ht="15" x14ac:dyDescent="0.2">
      <c r="A66" s="27">
        <v>57</v>
      </c>
      <c r="B66" s="28" t="s">
        <v>41</v>
      </c>
      <c r="C66" s="26">
        <v>101480015</v>
      </c>
      <c r="D66" s="26" t="s">
        <v>186</v>
      </c>
      <c r="E66" s="26">
        <v>1</v>
      </c>
      <c r="F66" s="24">
        <v>2016</v>
      </c>
      <c r="G66" s="39">
        <v>42677</v>
      </c>
      <c r="H66" s="35">
        <v>10800</v>
      </c>
      <c r="I66" s="13">
        <v>3150</v>
      </c>
      <c r="J66" s="3"/>
      <c r="K66" s="90"/>
    </row>
    <row r="67" spans="1:11" ht="25.5" x14ac:dyDescent="0.2">
      <c r="A67" s="27">
        <v>58</v>
      </c>
      <c r="B67" s="28" t="s">
        <v>42</v>
      </c>
      <c r="C67" s="29">
        <v>101480016</v>
      </c>
      <c r="D67" s="26" t="s">
        <v>186</v>
      </c>
      <c r="E67" s="29">
        <v>1</v>
      </c>
      <c r="F67" s="27">
        <v>2016</v>
      </c>
      <c r="G67" s="7" t="s">
        <v>43</v>
      </c>
      <c r="H67" s="33">
        <v>15224.83</v>
      </c>
      <c r="I67" s="13">
        <v>0</v>
      </c>
      <c r="J67" s="3"/>
      <c r="K67" s="91"/>
    </row>
    <row r="68" spans="1:11" ht="25.5" x14ac:dyDescent="0.2">
      <c r="A68" s="27">
        <v>59</v>
      </c>
      <c r="B68" s="28" t="s">
        <v>42</v>
      </c>
      <c r="C68" s="29">
        <v>101480017</v>
      </c>
      <c r="D68" s="26" t="s">
        <v>186</v>
      </c>
      <c r="E68" s="29">
        <v>1</v>
      </c>
      <c r="F68" s="27">
        <v>2016</v>
      </c>
      <c r="G68" s="7" t="s">
        <v>43</v>
      </c>
      <c r="H68" s="33">
        <v>15224.83</v>
      </c>
      <c r="I68" s="13">
        <v>0</v>
      </c>
      <c r="J68" s="3"/>
      <c r="K68" s="91"/>
    </row>
    <row r="69" spans="1:11" ht="25.5" x14ac:dyDescent="0.2">
      <c r="A69" s="27">
        <v>60</v>
      </c>
      <c r="B69" s="28" t="s">
        <v>44</v>
      </c>
      <c r="C69" s="29">
        <v>101480018</v>
      </c>
      <c r="D69" s="26" t="s">
        <v>186</v>
      </c>
      <c r="E69" s="29">
        <v>1</v>
      </c>
      <c r="F69" s="27">
        <v>2016</v>
      </c>
      <c r="G69" s="7" t="s">
        <v>43</v>
      </c>
      <c r="H69" s="33">
        <v>7211.82</v>
      </c>
      <c r="I69" s="13">
        <v>0</v>
      </c>
      <c r="J69" s="3"/>
      <c r="K69" s="91"/>
    </row>
    <row r="70" spans="1:11" ht="25.5" x14ac:dyDescent="0.2">
      <c r="A70" s="27">
        <v>61</v>
      </c>
      <c r="B70" s="28" t="s">
        <v>44</v>
      </c>
      <c r="C70" s="29">
        <v>101480019</v>
      </c>
      <c r="D70" s="26" t="s">
        <v>186</v>
      </c>
      <c r="E70" s="29">
        <v>1</v>
      </c>
      <c r="F70" s="27">
        <v>2016</v>
      </c>
      <c r="G70" s="7" t="s">
        <v>43</v>
      </c>
      <c r="H70" s="33">
        <v>7211.82</v>
      </c>
      <c r="I70" s="13">
        <v>0</v>
      </c>
      <c r="J70" s="3"/>
      <c r="K70" s="91"/>
    </row>
    <row r="71" spans="1:11" ht="82.15" customHeight="1" x14ac:dyDescent="0.2">
      <c r="A71" s="27">
        <v>62</v>
      </c>
      <c r="B71" s="28" t="s">
        <v>45</v>
      </c>
      <c r="C71" s="29">
        <v>101480020</v>
      </c>
      <c r="D71" s="26" t="s">
        <v>186</v>
      </c>
      <c r="E71" s="29">
        <v>1</v>
      </c>
      <c r="F71" s="27">
        <v>2016</v>
      </c>
      <c r="G71" s="40">
        <v>43182</v>
      </c>
      <c r="H71" s="33">
        <v>33860</v>
      </c>
      <c r="I71" s="13">
        <v>5361.2</v>
      </c>
      <c r="J71" s="3"/>
      <c r="K71" s="91"/>
    </row>
    <row r="72" spans="1:11" ht="45" customHeight="1" x14ac:dyDescent="0.2">
      <c r="A72" s="27">
        <v>63</v>
      </c>
      <c r="B72" s="28" t="s">
        <v>46</v>
      </c>
      <c r="C72" s="29">
        <v>101480021</v>
      </c>
      <c r="D72" s="26" t="s">
        <v>186</v>
      </c>
      <c r="E72" s="29">
        <v>1</v>
      </c>
      <c r="F72" s="27">
        <v>1989</v>
      </c>
      <c r="G72" s="40">
        <v>32843</v>
      </c>
      <c r="H72" s="33">
        <v>1493</v>
      </c>
      <c r="I72" s="13">
        <v>1493</v>
      </c>
      <c r="J72" s="3"/>
      <c r="K72" s="91"/>
    </row>
    <row r="73" spans="1:11" ht="30" x14ac:dyDescent="0.2">
      <c r="A73" s="27">
        <v>64</v>
      </c>
      <c r="B73" s="28" t="s">
        <v>47</v>
      </c>
      <c r="C73" s="26">
        <v>101480022</v>
      </c>
      <c r="D73" s="26" t="s">
        <v>186</v>
      </c>
      <c r="E73" s="26">
        <v>1</v>
      </c>
      <c r="F73" s="24">
        <v>2018</v>
      </c>
      <c r="G73" s="39">
        <v>43460</v>
      </c>
      <c r="H73" s="35">
        <v>6090</v>
      </c>
      <c r="I73" s="13">
        <v>507.5</v>
      </c>
      <c r="J73" s="3"/>
      <c r="K73" s="90"/>
    </row>
    <row r="74" spans="1:11" ht="30" x14ac:dyDescent="0.2">
      <c r="A74" s="27">
        <v>65</v>
      </c>
      <c r="B74" s="28" t="s">
        <v>47</v>
      </c>
      <c r="C74" s="26">
        <v>101480023</v>
      </c>
      <c r="D74" s="26" t="s">
        <v>186</v>
      </c>
      <c r="E74" s="26">
        <v>1</v>
      </c>
      <c r="F74" s="24">
        <v>2018</v>
      </c>
      <c r="G74" s="39">
        <v>43460</v>
      </c>
      <c r="H74" s="35">
        <v>6090</v>
      </c>
      <c r="I74" s="13">
        <v>507.5</v>
      </c>
      <c r="J74" s="3"/>
      <c r="K74" s="90"/>
    </row>
    <row r="75" spans="1:11" ht="15" x14ac:dyDescent="0.2">
      <c r="A75" s="27">
        <v>66</v>
      </c>
      <c r="B75" s="28" t="s">
        <v>48</v>
      </c>
      <c r="C75" s="26">
        <v>101480024</v>
      </c>
      <c r="D75" s="26" t="s">
        <v>186</v>
      </c>
      <c r="E75" s="26">
        <v>1</v>
      </c>
      <c r="F75" s="24">
        <v>2018</v>
      </c>
      <c r="G75" s="39">
        <v>43460</v>
      </c>
      <c r="H75" s="35">
        <v>6010</v>
      </c>
      <c r="I75" s="13">
        <v>500.9</v>
      </c>
      <c r="J75" s="3"/>
      <c r="K75" s="90"/>
    </row>
    <row r="76" spans="1:11" ht="15" x14ac:dyDescent="0.2">
      <c r="A76" s="27">
        <v>67</v>
      </c>
      <c r="B76" s="28" t="s">
        <v>48</v>
      </c>
      <c r="C76" s="26">
        <v>101480025</v>
      </c>
      <c r="D76" s="26" t="s">
        <v>186</v>
      </c>
      <c r="E76" s="26">
        <v>1</v>
      </c>
      <c r="F76" s="24">
        <v>2018</v>
      </c>
      <c r="G76" s="39">
        <v>43460</v>
      </c>
      <c r="H76" s="35">
        <v>6010</v>
      </c>
      <c r="I76" s="13">
        <v>500.9</v>
      </c>
      <c r="J76" s="3"/>
      <c r="K76" s="90"/>
    </row>
    <row r="77" spans="1:11" ht="15" x14ac:dyDescent="0.2">
      <c r="A77" s="27">
        <v>68</v>
      </c>
      <c r="B77" s="28" t="s">
        <v>44</v>
      </c>
      <c r="C77" s="29">
        <v>101490008</v>
      </c>
      <c r="D77" s="26" t="s">
        <v>186</v>
      </c>
      <c r="E77" s="29">
        <v>1</v>
      </c>
      <c r="F77" s="27">
        <v>1978</v>
      </c>
      <c r="G77" s="40">
        <v>29160</v>
      </c>
      <c r="H77" s="33">
        <v>635</v>
      </c>
      <c r="I77" s="33">
        <v>635</v>
      </c>
      <c r="J77" s="3"/>
      <c r="K77" s="91"/>
    </row>
    <row r="78" spans="1:11" ht="15" x14ac:dyDescent="0.2">
      <c r="A78" s="27">
        <v>69</v>
      </c>
      <c r="B78" s="28" t="s">
        <v>49</v>
      </c>
      <c r="C78" s="29">
        <v>101490009</v>
      </c>
      <c r="D78" s="26" t="s">
        <v>186</v>
      </c>
      <c r="E78" s="29">
        <v>1</v>
      </c>
      <c r="F78" s="27">
        <v>1978</v>
      </c>
      <c r="G78" s="40">
        <v>29160</v>
      </c>
      <c r="H78" s="33">
        <v>241</v>
      </c>
      <c r="I78" s="33">
        <v>241</v>
      </c>
      <c r="J78" s="3"/>
      <c r="K78" s="91"/>
    </row>
    <row r="79" spans="1:11" ht="17.25" customHeight="1" x14ac:dyDescent="0.2">
      <c r="A79" s="27">
        <v>70</v>
      </c>
      <c r="B79" s="28" t="s">
        <v>50</v>
      </c>
      <c r="C79" s="29">
        <v>101490010</v>
      </c>
      <c r="D79" s="26" t="s">
        <v>186</v>
      </c>
      <c r="E79" s="29">
        <v>1</v>
      </c>
      <c r="F79" s="27">
        <v>1978</v>
      </c>
      <c r="G79" s="40">
        <v>29160</v>
      </c>
      <c r="H79" s="33">
        <v>327</v>
      </c>
      <c r="I79" s="33">
        <v>327</v>
      </c>
      <c r="J79" s="3"/>
      <c r="K79" s="91"/>
    </row>
    <row r="80" spans="1:11" ht="15" x14ac:dyDescent="0.2">
      <c r="A80" s="27">
        <v>71</v>
      </c>
      <c r="B80" s="28" t="s">
        <v>51</v>
      </c>
      <c r="C80" s="29">
        <v>101490011</v>
      </c>
      <c r="D80" s="26" t="s">
        <v>186</v>
      </c>
      <c r="E80" s="29">
        <v>1</v>
      </c>
      <c r="F80" s="27">
        <v>1978</v>
      </c>
      <c r="G80" s="40">
        <v>29160</v>
      </c>
      <c r="H80" s="33">
        <v>1012</v>
      </c>
      <c r="I80" s="33">
        <v>1012</v>
      </c>
      <c r="J80" s="3"/>
      <c r="K80" s="91"/>
    </row>
    <row r="81" spans="1:11" ht="24" customHeight="1" x14ac:dyDescent="0.2">
      <c r="A81" s="27">
        <v>72</v>
      </c>
      <c r="B81" s="28" t="s">
        <v>52</v>
      </c>
      <c r="C81" s="29">
        <v>101490015</v>
      </c>
      <c r="D81" s="26" t="s">
        <v>186</v>
      </c>
      <c r="E81" s="29">
        <v>1</v>
      </c>
      <c r="F81" s="27">
        <v>1979</v>
      </c>
      <c r="G81" s="40">
        <v>29129</v>
      </c>
      <c r="H81" s="33">
        <v>206</v>
      </c>
      <c r="I81" s="33">
        <v>206</v>
      </c>
      <c r="J81" s="3"/>
      <c r="K81" s="91"/>
    </row>
    <row r="82" spans="1:11" ht="15" x14ac:dyDescent="0.2">
      <c r="A82" s="27">
        <v>73</v>
      </c>
      <c r="B82" s="28" t="s">
        <v>53</v>
      </c>
      <c r="C82" s="29">
        <v>101490016</v>
      </c>
      <c r="D82" s="26" t="s">
        <v>186</v>
      </c>
      <c r="E82" s="29">
        <v>1</v>
      </c>
      <c r="F82" s="27">
        <v>1979</v>
      </c>
      <c r="G82" s="40">
        <v>29068</v>
      </c>
      <c r="H82" s="33">
        <v>252</v>
      </c>
      <c r="I82" s="33">
        <v>252</v>
      </c>
      <c r="J82" s="3"/>
      <c r="K82" s="91"/>
    </row>
    <row r="83" spans="1:11" ht="15" x14ac:dyDescent="0.2">
      <c r="A83" s="27">
        <v>74</v>
      </c>
      <c r="B83" s="28" t="s">
        <v>54</v>
      </c>
      <c r="C83" s="29">
        <v>101490017</v>
      </c>
      <c r="D83" s="26" t="s">
        <v>186</v>
      </c>
      <c r="E83" s="29">
        <v>1</v>
      </c>
      <c r="F83" s="27">
        <v>1977</v>
      </c>
      <c r="G83" s="40">
        <v>29129</v>
      </c>
      <c r="H83" s="33">
        <v>386</v>
      </c>
      <c r="I83" s="33">
        <v>386</v>
      </c>
      <c r="J83" s="3"/>
      <c r="K83" s="91"/>
    </row>
    <row r="84" spans="1:11" ht="15" x14ac:dyDescent="0.2">
      <c r="A84" s="27">
        <v>75</v>
      </c>
      <c r="B84" s="28" t="s">
        <v>55</v>
      </c>
      <c r="C84" s="29">
        <v>101490018</v>
      </c>
      <c r="D84" s="26" t="s">
        <v>186</v>
      </c>
      <c r="E84" s="29">
        <v>1</v>
      </c>
      <c r="F84" s="27">
        <v>1978</v>
      </c>
      <c r="G84" s="40">
        <v>29160</v>
      </c>
      <c r="H84" s="33">
        <v>915</v>
      </c>
      <c r="I84" s="33">
        <v>915</v>
      </c>
      <c r="J84" s="3"/>
      <c r="K84" s="91"/>
    </row>
    <row r="85" spans="1:11" ht="15" x14ac:dyDescent="0.2">
      <c r="A85" s="27">
        <v>76</v>
      </c>
      <c r="B85" s="28" t="s">
        <v>56</v>
      </c>
      <c r="C85" s="29">
        <v>101490019</v>
      </c>
      <c r="D85" s="26" t="s">
        <v>186</v>
      </c>
      <c r="E85" s="29">
        <v>1</v>
      </c>
      <c r="F85" s="27">
        <v>1979</v>
      </c>
      <c r="G85" s="40">
        <v>28856</v>
      </c>
      <c r="H85" s="33">
        <v>291</v>
      </c>
      <c r="I85" s="33">
        <v>291</v>
      </c>
      <c r="J85" s="3"/>
      <c r="K85" s="91"/>
    </row>
    <row r="86" spans="1:11" ht="15.75" customHeight="1" x14ac:dyDescent="0.2">
      <c r="A86" s="27">
        <v>77</v>
      </c>
      <c r="B86" s="28" t="s">
        <v>56</v>
      </c>
      <c r="C86" s="29">
        <v>101490020</v>
      </c>
      <c r="D86" s="26" t="s">
        <v>186</v>
      </c>
      <c r="E86" s="29">
        <v>1</v>
      </c>
      <c r="F86" s="27">
        <v>1979</v>
      </c>
      <c r="G86" s="40">
        <v>28856</v>
      </c>
      <c r="H86" s="33">
        <v>292</v>
      </c>
      <c r="I86" s="33">
        <v>292</v>
      </c>
      <c r="J86" s="3"/>
      <c r="K86" s="91"/>
    </row>
    <row r="87" spans="1:11" ht="15.75" customHeight="1" x14ac:dyDescent="0.2">
      <c r="A87" s="27">
        <v>78</v>
      </c>
      <c r="B87" s="28" t="s">
        <v>57</v>
      </c>
      <c r="C87" s="29">
        <v>101490021</v>
      </c>
      <c r="D87" s="26" t="s">
        <v>186</v>
      </c>
      <c r="E87" s="29">
        <v>1</v>
      </c>
      <c r="F87" s="27">
        <v>1977</v>
      </c>
      <c r="G87" s="40">
        <v>29160</v>
      </c>
      <c r="H87" s="33">
        <v>385</v>
      </c>
      <c r="I87" s="33">
        <v>385</v>
      </c>
      <c r="J87" s="3"/>
      <c r="K87" s="91"/>
    </row>
    <row r="88" spans="1:11" ht="19.5" customHeight="1" x14ac:dyDescent="0.2">
      <c r="A88" s="27">
        <v>79</v>
      </c>
      <c r="B88" s="28" t="s">
        <v>57</v>
      </c>
      <c r="C88" s="29">
        <v>101490022</v>
      </c>
      <c r="D88" s="26" t="s">
        <v>186</v>
      </c>
      <c r="E88" s="29">
        <v>1</v>
      </c>
      <c r="F88" s="27">
        <v>1977</v>
      </c>
      <c r="G88" s="40">
        <v>29160</v>
      </c>
      <c r="H88" s="33">
        <v>385</v>
      </c>
      <c r="I88" s="33">
        <v>385</v>
      </c>
      <c r="J88" s="3"/>
      <c r="K88" s="91"/>
    </row>
    <row r="89" spans="1:11" ht="20.25" customHeight="1" x14ac:dyDescent="0.2">
      <c r="A89" s="27">
        <v>80</v>
      </c>
      <c r="B89" s="28" t="s">
        <v>58</v>
      </c>
      <c r="C89" s="29">
        <v>101490027</v>
      </c>
      <c r="D89" s="26" t="s">
        <v>186</v>
      </c>
      <c r="E89" s="29">
        <v>1</v>
      </c>
      <c r="F89" s="27">
        <v>1977</v>
      </c>
      <c r="G89" s="40">
        <v>29160</v>
      </c>
      <c r="H89" s="33">
        <v>503</v>
      </c>
      <c r="I89" s="33">
        <v>503</v>
      </c>
      <c r="J89" s="3"/>
      <c r="K89" s="91"/>
    </row>
    <row r="90" spans="1:11" ht="15" customHeight="1" x14ac:dyDescent="0.2">
      <c r="A90" s="27">
        <v>81</v>
      </c>
      <c r="B90" s="28" t="s">
        <v>59</v>
      </c>
      <c r="C90" s="29">
        <v>101490028</v>
      </c>
      <c r="D90" s="26" t="s">
        <v>186</v>
      </c>
      <c r="E90" s="29">
        <v>1</v>
      </c>
      <c r="F90" s="27">
        <v>1977</v>
      </c>
      <c r="G90" s="40">
        <v>29160</v>
      </c>
      <c r="H90" s="33">
        <v>386</v>
      </c>
      <c r="I90" s="33">
        <v>386</v>
      </c>
      <c r="J90" s="3"/>
      <c r="K90" s="91"/>
    </row>
    <row r="91" spans="1:11" ht="18" customHeight="1" x14ac:dyDescent="0.2">
      <c r="A91" s="27">
        <v>82</v>
      </c>
      <c r="B91" s="28" t="s">
        <v>60</v>
      </c>
      <c r="C91" s="29">
        <v>101490030</v>
      </c>
      <c r="D91" s="26" t="s">
        <v>186</v>
      </c>
      <c r="E91" s="29">
        <v>1</v>
      </c>
      <c r="F91" s="27">
        <v>1977</v>
      </c>
      <c r="G91" s="40">
        <v>29160</v>
      </c>
      <c r="H91" s="33">
        <v>345</v>
      </c>
      <c r="I91" s="33">
        <v>345</v>
      </c>
      <c r="J91" s="3"/>
      <c r="K91" s="91"/>
    </row>
    <row r="92" spans="1:11" ht="17.25" customHeight="1" x14ac:dyDescent="0.2">
      <c r="A92" s="27">
        <v>83</v>
      </c>
      <c r="B92" s="28" t="s">
        <v>61</v>
      </c>
      <c r="C92" s="29">
        <v>101490031</v>
      </c>
      <c r="D92" s="26" t="s">
        <v>186</v>
      </c>
      <c r="E92" s="29">
        <v>1</v>
      </c>
      <c r="F92" s="27">
        <v>1980</v>
      </c>
      <c r="G92" s="40">
        <v>29921</v>
      </c>
      <c r="H92" s="33">
        <v>227</v>
      </c>
      <c r="I92" s="33">
        <v>227</v>
      </c>
      <c r="J92" s="3"/>
      <c r="K92" s="91"/>
    </row>
    <row r="93" spans="1:11" ht="13.5" customHeight="1" x14ac:dyDescent="0.2">
      <c r="A93" s="27">
        <v>84</v>
      </c>
      <c r="B93" s="28" t="s">
        <v>62</v>
      </c>
      <c r="C93" s="29">
        <v>101490032</v>
      </c>
      <c r="D93" s="26" t="s">
        <v>186</v>
      </c>
      <c r="E93" s="29">
        <v>1</v>
      </c>
      <c r="F93" s="27">
        <v>1981</v>
      </c>
      <c r="G93" s="40">
        <v>29921</v>
      </c>
      <c r="H93" s="33">
        <v>188</v>
      </c>
      <c r="I93" s="33">
        <v>188</v>
      </c>
      <c r="J93" s="3"/>
      <c r="K93" s="91"/>
    </row>
    <row r="94" spans="1:11" ht="18.75" customHeight="1" x14ac:dyDescent="0.2">
      <c r="A94" s="27">
        <v>85</v>
      </c>
      <c r="B94" s="28" t="s">
        <v>50</v>
      </c>
      <c r="C94" s="29">
        <v>101490033</v>
      </c>
      <c r="D94" s="26" t="s">
        <v>186</v>
      </c>
      <c r="E94" s="29">
        <v>1</v>
      </c>
      <c r="F94" s="27">
        <v>1981</v>
      </c>
      <c r="G94" s="40">
        <v>29921</v>
      </c>
      <c r="H94" s="33">
        <v>327</v>
      </c>
      <c r="I94" s="33">
        <v>327</v>
      </c>
      <c r="J94" s="3"/>
      <c r="K94" s="91"/>
    </row>
    <row r="95" spans="1:11" ht="18.75" customHeight="1" x14ac:dyDescent="0.2">
      <c r="A95" s="27">
        <v>86</v>
      </c>
      <c r="B95" s="28" t="s">
        <v>63</v>
      </c>
      <c r="C95" s="29">
        <v>101490101</v>
      </c>
      <c r="D95" s="26" t="s">
        <v>186</v>
      </c>
      <c r="E95" s="29">
        <v>1</v>
      </c>
      <c r="F95" s="27">
        <v>1986</v>
      </c>
      <c r="G95" s="40">
        <v>31656</v>
      </c>
      <c r="H95" s="33">
        <v>1214</v>
      </c>
      <c r="I95" s="33">
        <v>1214</v>
      </c>
      <c r="J95" s="3"/>
      <c r="K95" s="91"/>
    </row>
    <row r="96" spans="1:11" ht="21.75" customHeight="1" x14ac:dyDescent="0.2">
      <c r="A96" s="27">
        <v>87</v>
      </c>
      <c r="B96" s="28" t="s">
        <v>64</v>
      </c>
      <c r="C96" s="29">
        <v>101490104</v>
      </c>
      <c r="D96" s="26" t="s">
        <v>186</v>
      </c>
      <c r="E96" s="29">
        <v>1</v>
      </c>
      <c r="F96" s="27">
        <v>1988</v>
      </c>
      <c r="G96" s="40">
        <v>32478</v>
      </c>
      <c r="H96" s="33">
        <v>323</v>
      </c>
      <c r="I96" s="33">
        <v>323</v>
      </c>
      <c r="J96" s="3"/>
      <c r="K96" s="91"/>
    </row>
    <row r="97" spans="1:11" ht="20.25" customHeight="1" x14ac:dyDescent="0.2">
      <c r="A97" s="27">
        <v>88</v>
      </c>
      <c r="B97" s="28" t="s">
        <v>65</v>
      </c>
      <c r="C97" s="29">
        <v>101490105</v>
      </c>
      <c r="D97" s="26" t="s">
        <v>186</v>
      </c>
      <c r="E97" s="29">
        <v>1</v>
      </c>
      <c r="F97" s="27">
        <v>1987</v>
      </c>
      <c r="G97" s="40">
        <v>32356</v>
      </c>
      <c r="H97" s="33">
        <v>502</v>
      </c>
      <c r="I97" s="33">
        <v>502</v>
      </c>
      <c r="J97" s="3"/>
      <c r="K97" s="91"/>
    </row>
    <row r="98" spans="1:11" ht="15" x14ac:dyDescent="0.2">
      <c r="A98" s="27">
        <v>89</v>
      </c>
      <c r="B98" s="28" t="s">
        <v>66</v>
      </c>
      <c r="C98" s="29">
        <v>101490106</v>
      </c>
      <c r="D98" s="26" t="s">
        <v>186</v>
      </c>
      <c r="E98" s="29">
        <v>1</v>
      </c>
      <c r="F98" s="27">
        <v>1988</v>
      </c>
      <c r="G98" s="40">
        <v>32387</v>
      </c>
      <c r="H98" s="33">
        <v>209</v>
      </c>
      <c r="I98" s="33">
        <v>209</v>
      </c>
      <c r="J98" s="3"/>
      <c r="K98" s="91"/>
    </row>
    <row r="99" spans="1:11" ht="21" customHeight="1" x14ac:dyDescent="0.2">
      <c r="A99" s="27">
        <v>90</v>
      </c>
      <c r="B99" s="28" t="s">
        <v>67</v>
      </c>
      <c r="C99" s="29">
        <v>101490108</v>
      </c>
      <c r="D99" s="26" t="s">
        <v>186</v>
      </c>
      <c r="E99" s="29">
        <v>1</v>
      </c>
      <c r="F99" s="27">
        <v>1984</v>
      </c>
      <c r="G99" s="40">
        <v>32660</v>
      </c>
      <c r="H99" s="33">
        <v>2679</v>
      </c>
      <c r="I99" s="33">
        <v>2679</v>
      </c>
      <c r="J99" s="3"/>
      <c r="K99" s="91"/>
    </row>
    <row r="100" spans="1:11" ht="20.25" customHeight="1" x14ac:dyDescent="0.2">
      <c r="A100" s="27">
        <v>91</v>
      </c>
      <c r="B100" s="28" t="s">
        <v>68</v>
      </c>
      <c r="C100" s="29">
        <v>101490109</v>
      </c>
      <c r="D100" s="26" t="s">
        <v>186</v>
      </c>
      <c r="E100" s="29">
        <v>1</v>
      </c>
      <c r="F100" s="27">
        <v>1989</v>
      </c>
      <c r="G100" s="40">
        <v>32690</v>
      </c>
      <c r="H100" s="33">
        <v>312</v>
      </c>
      <c r="I100" s="33">
        <v>312</v>
      </c>
      <c r="J100" s="3"/>
      <c r="K100" s="91"/>
    </row>
    <row r="101" spans="1:11" ht="48" customHeight="1" x14ac:dyDescent="0.2">
      <c r="A101" s="27">
        <v>92</v>
      </c>
      <c r="B101" s="28" t="s">
        <v>69</v>
      </c>
      <c r="C101" s="29">
        <v>101490111</v>
      </c>
      <c r="D101" s="26" t="s">
        <v>186</v>
      </c>
      <c r="E101" s="29">
        <v>1</v>
      </c>
      <c r="F101" s="27">
        <v>1989</v>
      </c>
      <c r="G101" s="40">
        <v>32994</v>
      </c>
      <c r="H101" s="33">
        <v>1681</v>
      </c>
      <c r="I101" s="33">
        <v>1681</v>
      </c>
      <c r="J101" s="3"/>
      <c r="K101" s="91"/>
    </row>
    <row r="102" spans="1:11" ht="15" x14ac:dyDescent="0.2">
      <c r="A102" s="27">
        <v>93</v>
      </c>
      <c r="B102" s="28" t="s">
        <v>70</v>
      </c>
      <c r="C102" s="29">
        <v>101490114</v>
      </c>
      <c r="D102" s="26" t="s">
        <v>186</v>
      </c>
      <c r="E102" s="29">
        <v>1</v>
      </c>
      <c r="F102" s="27">
        <v>1990</v>
      </c>
      <c r="G102" s="40">
        <v>33086</v>
      </c>
      <c r="H102" s="33">
        <v>1884</v>
      </c>
      <c r="I102" s="33">
        <v>1884</v>
      </c>
      <c r="J102" s="3"/>
      <c r="K102" s="91"/>
    </row>
    <row r="103" spans="1:11" ht="15" x14ac:dyDescent="0.2">
      <c r="A103" s="27">
        <v>94</v>
      </c>
      <c r="B103" s="28" t="s">
        <v>71</v>
      </c>
      <c r="C103" s="29">
        <v>101490116</v>
      </c>
      <c r="D103" s="26" t="s">
        <v>186</v>
      </c>
      <c r="E103" s="29">
        <v>1</v>
      </c>
      <c r="F103" s="27">
        <v>1990</v>
      </c>
      <c r="G103" s="40">
        <v>33482</v>
      </c>
      <c r="H103" s="33">
        <v>1177</v>
      </c>
      <c r="I103" s="33">
        <v>1177</v>
      </c>
      <c r="J103" s="3"/>
      <c r="K103" s="91"/>
    </row>
    <row r="104" spans="1:11" ht="15" x14ac:dyDescent="0.2">
      <c r="A104" s="27">
        <v>95</v>
      </c>
      <c r="B104" s="28" t="s">
        <v>72</v>
      </c>
      <c r="C104" s="29">
        <v>101490118</v>
      </c>
      <c r="D104" s="26" t="s">
        <v>186</v>
      </c>
      <c r="E104" s="29">
        <v>1</v>
      </c>
      <c r="F104" s="27">
        <v>1990</v>
      </c>
      <c r="G104" s="40">
        <v>33482</v>
      </c>
      <c r="H104" s="33">
        <v>2642</v>
      </c>
      <c r="I104" s="33">
        <v>2642</v>
      </c>
      <c r="J104" s="3"/>
      <c r="K104" s="91"/>
    </row>
    <row r="105" spans="1:11" ht="31.15" customHeight="1" x14ac:dyDescent="0.2">
      <c r="A105" s="27">
        <v>96</v>
      </c>
      <c r="B105" s="28" t="s">
        <v>73</v>
      </c>
      <c r="C105" s="29">
        <v>101490120</v>
      </c>
      <c r="D105" s="26" t="s">
        <v>186</v>
      </c>
      <c r="E105" s="29">
        <v>1</v>
      </c>
      <c r="F105" s="27">
        <v>1992</v>
      </c>
      <c r="G105" s="40">
        <v>34820</v>
      </c>
      <c r="H105" s="33">
        <v>384</v>
      </c>
      <c r="I105" s="33">
        <v>384</v>
      </c>
      <c r="J105" s="3"/>
      <c r="K105" s="91"/>
    </row>
    <row r="106" spans="1:11" ht="15" x14ac:dyDescent="0.2">
      <c r="A106" s="27">
        <v>97</v>
      </c>
      <c r="B106" s="28" t="s">
        <v>74</v>
      </c>
      <c r="C106" s="26">
        <v>101490121</v>
      </c>
      <c r="D106" s="26" t="s">
        <v>186</v>
      </c>
      <c r="E106" s="26">
        <v>1</v>
      </c>
      <c r="F106" s="24">
        <v>1977</v>
      </c>
      <c r="G106" s="39">
        <v>34820</v>
      </c>
      <c r="H106" s="35">
        <v>483</v>
      </c>
      <c r="I106" s="35">
        <v>483</v>
      </c>
      <c r="J106" s="3"/>
      <c r="K106" s="90"/>
    </row>
    <row r="107" spans="1:11" ht="15" x14ac:dyDescent="0.2">
      <c r="A107" s="27">
        <v>98</v>
      </c>
      <c r="B107" s="28" t="s">
        <v>75</v>
      </c>
      <c r="C107" s="26">
        <v>101490122</v>
      </c>
      <c r="D107" s="26" t="s">
        <v>186</v>
      </c>
      <c r="E107" s="26">
        <v>1</v>
      </c>
      <c r="F107" s="24">
        <v>1978</v>
      </c>
      <c r="G107" s="39">
        <v>28734</v>
      </c>
      <c r="H107" s="35">
        <v>1192</v>
      </c>
      <c r="I107" s="35">
        <v>1192</v>
      </c>
      <c r="J107" s="3"/>
      <c r="K107" s="90"/>
    </row>
    <row r="108" spans="1:11" ht="15" x14ac:dyDescent="0.2">
      <c r="A108" s="27">
        <v>99</v>
      </c>
      <c r="B108" s="28" t="s">
        <v>58</v>
      </c>
      <c r="C108" s="26">
        <v>101490125</v>
      </c>
      <c r="D108" s="26" t="s">
        <v>186</v>
      </c>
      <c r="E108" s="26">
        <v>1</v>
      </c>
      <c r="F108" s="24">
        <v>1988</v>
      </c>
      <c r="G108" s="39">
        <v>32478</v>
      </c>
      <c r="H108" s="35">
        <v>716</v>
      </c>
      <c r="I108" s="35">
        <v>716</v>
      </c>
      <c r="J108" s="3"/>
      <c r="K108" s="90"/>
    </row>
    <row r="109" spans="1:11" ht="15" x14ac:dyDescent="0.2">
      <c r="A109" s="27">
        <v>100</v>
      </c>
      <c r="B109" s="28" t="s">
        <v>76</v>
      </c>
      <c r="C109" s="26">
        <v>101490126</v>
      </c>
      <c r="D109" s="26" t="s">
        <v>186</v>
      </c>
      <c r="E109" s="26">
        <v>1</v>
      </c>
      <c r="F109" s="24">
        <v>1989</v>
      </c>
      <c r="G109" s="39">
        <v>32629</v>
      </c>
      <c r="H109" s="35">
        <v>1216</v>
      </c>
      <c r="I109" s="35">
        <v>1216</v>
      </c>
      <c r="J109" s="3"/>
      <c r="K109" s="90"/>
    </row>
    <row r="110" spans="1:11" ht="15" x14ac:dyDescent="0.2">
      <c r="A110" s="27">
        <v>101</v>
      </c>
      <c r="B110" s="28" t="s">
        <v>77</v>
      </c>
      <c r="C110" s="26">
        <v>101490128</v>
      </c>
      <c r="D110" s="26" t="s">
        <v>186</v>
      </c>
      <c r="E110" s="26">
        <v>1</v>
      </c>
      <c r="F110" s="24">
        <v>1991</v>
      </c>
      <c r="G110" s="39">
        <v>33573</v>
      </c>
      <c r="H110" s="35">
        <v>1880</v>
      </c>
      <c r="I110" s="35">
        <v>1880</v>
      </c>
      <c r="J110" s="3"/>
      <c r="K110" s="90"/>
    </row>
    <row r="111" spans="1:11" ht="15" x14ac:dyDescent="0.2">
      <c r="A111" s="27">
        <v>102</v>
      </c>
      <c r="B111" s="28" t="s">
        <v>78</v>
      </c>
      <c r="C111" s="26">
        <v>101490129</v>
      </c>
      <c r="D111" s="26" t="s">
        <v>186</v>
      </c>
      <c r="E111" s="26">
        <v>1</v>
      </c>
      <c r="F111" s="24">
        <v>1991</v>
      </c>
      <c r="G111" s="39">
        <v>33543</v>
      </c>
      <c r="H111" s="35">
        <v>395</v>
      </c>
      <c r="I111" s="35">
        <v>395</v>
      </c>
      <c r="J111" s="3"/>
      <c r="K111" s="90"/>
    </row>
    <row r="112" spans="1:11" ht="30" x14ac:dyDescent="0.2">
      <c r="A112" s="27">
        <v>103</v>
      </c>
      <c r="B112" s="28" t="s">
        <v>210</v>
      </c>
      <c r="C112" s="26">
        <v>101490130</v>
      </c>
      <c r="D112" s="26" t="s">
        <v>186</v>
      </c>
      <c r="E112" s="26">
        <v>1</v>
      </c>
      <c r="F112" s="24">
        <v>1981</v>
      </c>
      <c r="G112" s="39">
        <v>29921</v>
      </c>
      <c r="H112" s="35">
        <v>735</v>
      </c>
      <c r="I112" s="35">
        <v>735</v>
      </c>
      <c r="J112" s="3"/>
      <c r="K112" s="90"/>
    </row>
    <row r="113" spans="1:11" ht="15" x14ac:dyDescent="0.2">
      <c r="A113" s="27">
        <v>104</v>
      </c>
      <c r="B113" s="28" t="s">
        <v>79</v>
      </c>
      <c r="C113" s="29">
        <v>101490131</v>
      </c>
      <c r="D113" s="26" t="s">
        <v>186</v>
      </c>
      <c r="E113" s="29">
        <v>1</v>
      </c>
      <c r="F113" s="27">
        <v>1968</v>
      </c>
      <c r="G113" s="41">
        <v>1968</v>
      </c>
      <c r="H113" s="33">
        <v>793</v>
      </c>
      <c r="I113" s="33">
        <v>793</v>
      </c>
      <c r="J113" s="3"/>
      <c r="K113" s="91"/>
    </row>
    <row r="114" spans="1:11" ht="15" x14ac:dyDescent="0.2">
      <c r="A114" s="27">
        <v>105</v>
      </c>
      <c r="B114" s="28" t="s">
        <v>80</v>
      </c>
      <c r="C114" s="29">
        <v>101490134</v>
      </c>
      <c r="D114" s="26" t="s">
        <v>186</v>
      </c>
      <c r="E114" s="29">
        <v>1</v>
      </c>
      <c r="F114" s="27">
        <v>1998</v>
      </c>
      <c r="G114" s="40">
        <v>36069</v>
      </c>
      <c r="H114" s="33">
        <v>720</v>
      </c>
      <c r="I114" s="33">
        <v>720</v>
      </c>
      <c r="J114" s="3"/>
      <c r="K114" s="91"/>
    </row>
    <row r="115" spans="1:11" ht="15" x14ac:dyDescent="0.2">
      <c r="A115" s="27">
        <v>106</v>
      </c>
      <c r="B115" s="28" t="s">
        <v>81</v>
      </c>
      <c r="C115" s="26">
        <v>101490135</v>
      </c>
      <c r="D115" s="26" t="s">
        <v>186</v>
      </c>
      <c r="E115" s="26">
        <v>1</v>
      </c>
      <c r="F115" s="24">
        <v>1987</v>
      </c>
      <c r="G115" s="34">
        <v>1995</v>
      </c>
      <c r="H115" s="35">
        <v>1043</v>
      </c>
      <c r="I115" s="35">
        <v>1043</v>
      </c>
      <c r="J115" s="3"/>
      <c r="K115" s="90"/>
    </row>
    <row r="116" spans="1:11" ht="15" x14ac:dyDescent="0.2">
      <c r="A116" s="27">
        <v>107</v>
      </c>
      <c r="B116" s="28" t="s">
        <v>82</v>
      </c>
      <c r="C116" s="29">
        <v>101490136</v>
      </c>
      <c r="D116" s="26" t="s">
        <v>186</v>
      </c>
      <c r="E116" s="29">
        <v>1</v>
      </c>
      <c r="F116" s="27">
        <v>2002</v>
      </c>
      <c r="G116" s="40">
        <v>37591</v>
      </c>
      <c r="H116" s="33">
        <v>548</v>
      </c>
      <c r="I116" s="33">
        <v>548</v>
      </c>
      <c r="J116" s="3"/>
      <c r="K116" s="91"/>
    </row>
    <row r="117" spans="1:11" ht="30" customHeight="1" x14ac:dyDescent="0.2">
      <c r="A117" s="27">
        <v>108</v>
      </c>
      <c r="B117" s="28" t="s">
        <v>83</v>
      </c>
      <c r="C117" s="29">
        <v>101490137</v>
      </c>
      <c r="D117" s="26" t="s">
        <v>186</v>
      </c>
      <c r="E117" s="29">
        <v>1</v>
      </c>
      <c r="F117" s="27">
        <v>2006</v>
      </c>
      <c r="G117" s="40">
        <v>38838</v>
      </c>
      <c r="H117" s="33">
        <v>3607</v>
      </c>
      <c r="I117" s="33">
        <v>3607</v>
      </c>
      <c r="J117" s="3"/>
      <c r="K117" s="91"/>
    </row>
    <row r="118" spans="1:11" ht="15" x14ac:dyDescent="0.2">
      <c r="A118" s="27">
        <v>109</v>
      </c>
      <c r="B118" s="28" t="s">
        <v>84</v>
      </c>
      <c r="C118" s="29">
        <v>101490138</v>
      </c>
      <c r="D118" s="26" t="s">
        <v>186</v>
      </c>
      <c r="E118" s="29">
        <v>1</v>
      </c>
      <c r="F118" s="27">
        <v>2008</v>
      </c>
      <c r="G118" s="40">
        <v>39539</v>
      </c>
      <c r="H118" s="33">
        <v>2066</v>
      </c>
      <c r="I118" s="33">
        <v>2066</v>
      </c>
      <c r="J118" s="3"/>
      <c r="K118" s="91"/>
    </row>
    <row r="119" spans="1:11" ht="30" x14ac:dyDescent="0.2">
      <c r="A119" s="27">
        <v>110</v>
      </c>
      <c r="B119" s="28" t="s">
        <v>85</v>
      </c>
      <c r="C119" s="29">
        <v>101490139</v>
      </c>
      <c r="D119" s="26" t="s">
        <v>186</v>
      </c>
      <c r="E119" s="29">
        <v>1</v>
      </c>
      <c r="F119" s="27">
        <v>2007</v>
      </c>
      <c r="G119" s="40">
        <v>39569</v>
      </c>
      <c r="H119" s="33">
        <v>1171</v>
      </c>
      <c r="I119" s="33">
        <v>1171</v>
      </c>
      <c r="J119" s="3"/>
      <c r="K119" s="91"/>
    </row>
    <row r="120" spans="1:11" ht="15" x14ac:dyDescent="0.2">
      <c r="A120" s="27">
        <v>111</v>
      </c>
      <c r="B120" s="28" t="s">
        <v>86</v>
      </c>
      <c r="C120" s="29">
        <v>101490140</v>
      </c>
      <c r="D120" s="26" t="s">
        <v>186</v>
      </c>
      <c r="E120" s="29">
        <v>1</v>
      </c>
      <c r="F120" s="27">
        <v>2010</v>
      </c>
      <c r="G120" s="40">
        <v>40452</v>
      </c>
      <c r="H120" s="33">
        <v>1582</v>
      </c>
      <c r="I120" s="13">
        <v>1384.7</v>
      </c>
      <c r="J120" s="3"/>
      <c r="K120" s="91"/>
    </row>
    <row r="121" spans="1:11" ht="15" x14ac:dyDescent="0.2">
      <c r="A121" s="27">
        <v>112</v>
      </c>
      <c r="B121" s="28" t="s">
        <v>87</v>
      </c>
      <c r="C121" s="29">
        <v>101490141</v>
      </c>
      <c r="D121" s="26" t="s">
        <v>186</v>
      </c>
      <c r="E121" s="29">
        <v>1</v>
      </c>
      <c r="F121" s="27">
        <v>2009</v>
      </c>
      <c r="G121" s="40">
        <v>40452</v>
      </c>
      <c r="H121" s="33">
        <v>1416</v>
      </c>
      <c r="I121" s="13">
        <v>1335.4</v>
      </c>
      <c r="J121" s="3"/>
      <c r="K121" s="91"/>
    </row>
    <row r="122" spans="1:11" ht="15" x14ac:dyDescent="0.2">
      <c r="A122" s="27">
        <v>113</v>
      </c>
      <c r="B122" s="28" t="s">
        <v>88</v>
      </c>
      <c r="C122" s="29">
        <v>101490142</v>
      </c>
      <c r="D122" s="26" t="s">
        <v>186</v>
      </c>
      <c r="E122" s="29">
        <v>1</v>
      </c>
      <c r="F122" s="27">
        <v>2010</v>
      </c>
      <c r="G122" s="40">
        <v>40452</v>
      </c>
      <c r="H122" s="33">
        <v>1081</v>
      </c>
      <c r="I122" s="13">
        <v>981.5</v>
      </c>
      <c r="J122" s="3"/>
      <c r="K122" s="91"/>
    </row>
    <row r="123" spans="1:11" ht="15" x14ac:dyDescent="0.2">
      <c r="A123" s="27">
        <v>114</v>
      </c>
      <c r="B123" s="28" t="s">
        <v>89</v>
      </c>
      <c r="C123" s="29">
        <v>101490143</v>
      </c>
      <c r="D123" s="26" t="s">
        <v>186</v>
      </c>
      <c r="E123" s="29">
        <v>1</v>
      </c>
      <c r="F123" s="27">
        <v>2011</v>
      </c>
      <c r="G123" s="40">
        <v>40725</v>
      </c>
      <c r="H123" s="33">
        <v>1100</v>
      </c>
      <c r="I123" s="13">
        <v>915.7</v>
      </c>
      <c r="J123" s="3"/>
      <c r="K123" s="91"/>
    </row>
    <row r="124" spans="1:11" ht="15" x14ac:dyDescent="0.2">
      <c r="A124" s="27">
        <v>115</v>
      </c>
      <c r="B124" s="28" t="s">
        <v>90</v>
      </c>
      <c r="C124" s="29">
        <v>101490144</v>
      </c>
      <c r="D124" s="26" t="s">
        <v>186</v>
      </c>
      <c r="E124" s="29">
        <v>1</v>
      </c>
      <c r="F124" s="27">
        <v>2012</v>
      </c>
      <c r="G124" s="40">
        <v>41030</v>
      </c>
      <c r="H124" s="33">
        <v>3060</v>
      </c>
      <c r="I124" s="13">
        <v>2673</v>
      </c>
      <c r="J124" s="3"/>
      <c r="K124" s="91"/>
    </row>
    <row r="125" spans="1:11" ht="15" x14ac:dyDescent="0.2">
      <c r="A125" s="27">
        <v>116</v>
      </c>
      <c r="B125" s="28" t="s">
        <v>91</v>
      </c>
      <c r="C125" s="26">
        <v>101490145</v>
      </c>
      <c r="D125" s="26" t="s">
        <v>186</v>
      </c>
      <c r="E125" s="26">
        <v>1</v>
      </c>
      <c r="F125" s="24">
        <v>2012</v>
      </c>
      <c r="G125" s="39">
        <v>41227</v>
      </c>
      <c r="H125" s="35">
        <v>1800</v>
      </c>
      <c r="I125" s="13">
        <v>1245</v>
      </c>
      <c r="J125" s="3"/>
      <c r="K125" s="90"/>
    </row>
    <row r="126" spans="1:11" ht="15" x14ac:dyDescent="0.2">
      <c r="A126" s="27">
        <v>117</v>
      </c>
      <c r="B126" s="28" t="s">
        <v>92</v>
      </c>
      <c r="C126" s="29">
        <v>101490146</v>
      </c>
      <c r="D126" s="26" t="s">
        <v>186</v>
      </c>
      <c r="E126" s="29">
        <v>1</v>
      </c>
      <c r="F126" s="27">
        <v>2012</v>
      </c>
      <c r="G126" s="40">
        <v>41227</v>
      </c>
      <c r="H126" s="33">
        <v>3500</v>
      </c>
      <c r="I126" s="13">
        <v>2741.7</v>
      </c>
      <c r="J126" s="3"/>
      <c r="K126" s="91"/>
    </row>
    <row r="127" spans="1:11" ht="30" x14ac:dyDescent="0.2">
      <c r="A127" s="27">
        <v>118</v>
      </c>
      <c r="B127" s="28" t="s">
        <v>93</v>
      </c>
      <c r="C127" s="29">
        <v>101490147</v>
      </c>
      <c r="D127" s="26" t="s">
        <v>186</v>
      </c>
      <c r="E127" s="29">
        <v>1</v>
      </c>
      <c r="F127" s="27">
        <v>2013</v>
      </c>
      <c r="G127" s="40">
        <v>41562</v>
      </c>
      <c r="H127" s="33">
        <v>5000</v>
      </c>
      <c r="I127" s="13">
        <v>2999.7</v>
      </c>
      <c r="J127" s="3"/>
      <c r="K127" s="91"/>
    </row>
    <row r="128" spans="1:11" ht="30" x14ac:dyDescent="0.2">
      <c r="A128" s="27">
        <v>119</v>
      </c>
      <c r="B128" s="28" t="s">
        <v>94</v>
      </c>
      <c r="C128" s="29">
        <v>101490148</v>
      </c>
      <c r="D128" s="26" t="s">
        <v>186</v>
      </c>
      <c r="E128" s="29">
        <v>1</v>
      </c>
      <c r="F128" s="27">
        <v>2013</v>
      </c>
      <c r="G128" s="40">
        <v>41562</v>
      </c>
      <c r="H128" s="33">
        <v>6355</v>
      </c>
      <c r="I128" s="13">
        <v>3811.6</v>
      </c>
      <c r="J128" s="3"/>
      <c r="K128" s="91"/>
    </row>
    <row r="129" spans="1:11" ht="15" x14ac:dyDescent="0.2">
      <c r="A129" s="27">
        <v>120</v>
      </c>
      <c r="B129" s="28" t="s">
        <v>95</v>
      </c>
      <c r="C129" s="29">
        <v>101490149</v>
      </c>
      <c r="D129" s="26" t="s">
        <v>186</v>
      </c>
      <c r="E129" s="29">
        <v>1</v>
      </c>
      <c r="F129" s="27">
        <v>2013</v>
      </c>
      <c r="G129" s="40">
        <v>41562</v>
      </c>
      <c r="H129" s="33">
        <v>4000</v>
      </c>
      <c r="I129" s="13">
        <v>2399.4</v>
      </c>
      <c r="J129" s="3"/>
      <c r="K129" s="91"/>
    </row>
    <row r="130" spans="1:11" ht="15" x14ac:dyDescent="0.2">
      <c r="A130" s="27">
        <v>121</v>
      </c>
      <c r="B130" s="28" t="s">
        <v>96</v>
      </c>
      <c r="C130" s="29">
        <v>101490150</v>
      </c>
      <c r="D130" s="26" t="s">
        <v>186</v>
      </c>
      <c r="E130" s="29">
        <v>1</v>
      </c>
      <c r="F130" s="27">
        <v>2013</v>
      </c>
      <c r="G130" s="40">
        <v>41614</v>
      </c>
      <c r="H130" s="33">
        <v>3999</v>
      </c>
      <c r="I130" s="13">
        <v>2331.9</v>
      </c>
      <c r="J130" s="3"/>
      <c r="K130" s="91"/>
    </row>
    <row r="131" spans="1:11" ht="30" x14ac:dyDescent="0.2">
      <c r="A131" s="27">
        <v>122</v>
      </c>
      <c r="B131" s="28" t="s">
        <v>97</v>
      </c>
      <c r="C131" s="29">
        <v>101490151</v>
      </c>
      <c r="D131" s="26" t="s">
        <v>186</v>
      </c>
      <c r="E131" s="29">
        <v>1</v>
      </c>
      <c r="F131" s="27">
        <v>2013</v>
      </c>
      <c r="G131" s="40">
        <v>41730</v>
      </c>
      <c r="H131" s="33">
        <v>2925</v>
      </c>
      <c r="I131" s="13">
        <v>1632.8</v>
      </c>
      <c r="J131" s="3"/>
      <c r="K131" s="91"/>
    </row>
    <row r="132" spans="1:11" x14ac:dyDescent="0.2">
      <c r="A132" s="27">
        <v>123</v>
      </c>
      <c r="B132" s="28" t="s">
        <v>98</v>
      </c>
      <c r="C132" s="29">
        <v>101490152</v>
      </c>
      <c r="D132" s="26" t="s">
        <v>186</v>
      </c>
      <c r="E132" s="29">
        <v>1</v>
      </c>
      <c r="F132" s="27">
        <v>2014</v>
      </c>
      <c r="G132" s="40">
        <v>41894</v>
      </c>
      <c r="H132" s="33">
        <v>3335</v>
      </c>
      <c r="I132" s="92">
        <v>1611.54</v>
      </c>
      <c r="J132" s="93"/>
      <c r="K132" s="91"/>
    </row>
    <row r="133" spans="1:11" ht="21" customHeight="1" x14ac:dyDescent="0.2">
      <c r="A133" s="27"/>
      <c r="B133" s="36" t="s">
        <v>99</v>
      </c>
      <c r="C133" s="29"/>
      <c r="D133" s="26"/>
      <c r="E133" s="42">
        <f>SUM(E16:E132)</f>
        <v>141</v>
      </c>
      <c r="F133" s="43"/>
      <c r="G133" s="43"/>
      <c r="H133" s="43">
        <f>SUM(H16:H132)</f>
        <v>577746.47000000009</v>
      </c>
      <c r="I133" s="43">
        <f>SUM(I16:I132)</f>
        <v>301544.51000000007</v>
      </c>
    </row>
    <row r="134" spans="1:11" ht="18.600000000000001" customHeight="1" x14ac:dyDescent="0.25">
      <c r="A134" s="27"/>
      <c r="B134" s="134" t="s">
        <v>211</v>
      </c>
      <c r="C134" s="135"/>
      <c r="D134" s="135"/>
      <c r="E134" s="44"/>
      <c r="F134" s="44"/>
      <c r="G134" s="40"/>
      <c r="H134" s="43"/>
      <c r="I134" s="43"/>
    </row>
    <row r="135" spans="1:11" ht="15" x14ac:dyDescent="0.2">
      <c r="A135" s="27">
        <v>124</v>
      </c>
      <c r="B135" s="28" t="s">
        <v>100</v>
      </c>
      <c r="C135" s="29">
        <v>101600001</v>
      </c>
      <c r="D135" s="26" t="s">
        <v>186</v>
      </c>
      <c r="E135" s="29">
        <v>1</v>
      </c>
      <c r="F135" s="27">
        <v>1978</v>
      </c>
      <c r="G135" s="27">
        <v>1978</v>
      </c>
      <c r="H135" s="33">
        <v>3363</v>
      </c>
      <c r="I135" s="33">
        <v>3363</v>
      </c>
    </row>
    <row r="136" spans="1:11" ht="15" x14ac:dyDescent="0.2">
      <c r="A136" s="27">
        <v>125</v>
      </c>
      <c r="B136" s="28" t="s">
        <v>101</v>
      </c>
      <c r="C136" s="29">
        <v>101600002</v>
      </c>
      <c r="D136" s="26" t="s">
        <v>186</v>
      </c>
      <c r="E136" s="29">
        <v>1</v>
      </c>
      <c r="F136" s="27">
        <v>1978</v>
      </c>
      <c r="G136" s="27">
        <v>1978</v>
      </c>
      <c r="H136" s="33">
        <v>84887.79</v>
      </c>
      <c r="I136" s="33">
        <v>84887.79</v>
      </c>
    </row>
    <row r="137" spans="1:11" ht="15" x14ac:dyDescent="0.2">
      <c r="A137" s="27">
        <v>126</v>
      </c>
      <c r="B137" s="28" t="s">
        <v>102</v>
      </c>
      <c r="C137" s="29">
        <v>101600003</v>
      </c>
      <c r="D137" s="26" t="s">
        <v>186</v>
      </c>
      <c r="E137" s="29">
        <v>1</v>
      </c>
      <c r="F137" s="27">
        <v>1978</v>
      </c>
      <c r="G137" s="27">
        <v>1978</v>
      </c>
      <c r="H137" s="33">
        <v>14328</v>
      </c>
      <c r="I137" s="33">
        <v>14328</v>
      </c>
    </row>
    <row r="138" spans="1:11" ht="15" x14ac:dyDescent="0.2">
      <c r="A138" s="27">
        <v>127</v>
      </c>
      <c r="B138" s="28" t="s">
        <v>103</v>
      </c>
      <c r="C138" s="29">
        <v>101600004</v>
      </c>
      <c r="D138" s="26" t="s">
        <v>186</v>
      </c>
      <c r="E138" s="29">
        <v>1</v>
      </c>
      <c r="F138" s="27">
        <v>1978</v>
      </c>
      <c r="G138" s="27">
        <v>1978</v>
      </c>
      <c r="H138" s="33">
        <v>10974</v>
      </c>
      <c r="I138" s="33">
        <v>10974</v>
      </c>
    </row>
    <row r="139" spans="1:11" ht="15" x14ac:dyDescent="0.2">
      <c r="A139" s="27">
        <v>128</v>
      </c>
      <c r="B139" s="28" t="s">
        <v>104</v>
      </c>
      <c r="C139" s="29">
        <v>101600005</v>
      </c>
      <c r="D139" s="26" t="s">
        <v>186</v>
      </c>
      <c r="E139" s="29">
        <v>1</v>
      </c>
      <c r="F139" s="27">
        <v>1978</v>
      </c>
      <c r="G139" s="40">
        <v>28491</v>
      </c>
      <c r="H139" s="33">
        <v>15566</v>
      </c>
      <c r="I139" s="33">
        <v>15566</v>
      </c>
    </row>
    <row r="140" spans="1:11" ht="24.75" customHeight="1" x14ac:dyDescent="0.2">
      <c r="A140" s="27">
        <v>129</v>
      </c>
      <c r="B140" s="28" t="s">
        <v>105</v>
      </c>
      <c r="C140" s="26">
        <v>101620001</v>
      </c>
      <c r="D140" s="26" t="s">
        <v>186</v>
      </c>
      <c r="E140" s="26">
        <v>1</v>
      </c>
      <c r="F140" s="24">
        <v>1989</v>
      </c>
      <c r="G140" s="39">
        <v>32568</v>
      </c>
      <c r="H140" s="35">
        <v>6</v>
      </c>
      <c r="I140" s="35">
        <v>6</v>
      </c>
    </row>
    <row r="141" spans="1:11" ht="30" customHeight="1" x14ac:dyDescent="0.2">
      <c r="A141" s="27">
        <v>130</v>
      </c>
      <c r="B141" s="28" t="s">
        <v>105</v>
      </c>
      <c r="C141" s="26">
        <v>101620002</v>
      </c>
      <c r="D141" s="26" t="s">
        <v>186</v>
      </c>
      <c r="E141" s="26">
        <v>1</v>
      </c>
      <c r="F141" s="24">
        <v>1979</v>
      </c>
      <c r="G141" s="39">
        <v>32568</v>
      </c>
      <c r="H141" s="35">
        <v>6</v>
      </c>
      <c r="I141" s="35">
        <v>6</v>
      </c>
    </row>
    <row r="142" spans="1:11" ht="15" x14ac:dyDescent="0.2">
      <c r="A142" s="27">
        <v>131</v>
      </c>
      <c r="B142" s="28" t="s">
        <v>106</v>
      </c>
      <c r="C142" s="26">
        <v>101620003</v>
      </c>
      <c r="D142" s="26" t="s">
        <v>186</v>
      </c>
      <c r="E142" s="26">
        <v>1</v>
      </c>
      <c r="F142" s="24">
        <v>1979</v>
      </c>
      <c r="G142" s="39">
        <v>32568</v>
      </c>
      <c r="H142" s="35">
        <v>6</v>
      </c>
      <c r="I142" s="35">
        <v>6</v>
      </c>
    </row>
    <row r="143" spans="1:11" ht="29.25" customHeight="1" x14ac:dyDescent="0.2">
      <c r="A143" s="27">
        <v>132</v>
      </c>
      <c r="B143" s="28" t="s">
        <v>105</v>
      </c>
      <c r="C143" s="26">
        <v>101620004</v>
      </c>
      <c r="D143" s="26" t="s">
        <v>186</v>
      </c>
      <c r="E143" s="26">
        <v>1</v>
      </c>
      <c r="F143" s="24">
        <v>1979</v>
      </c>
      <c r="G143" s="39">
        <v>32568</v>
      </c>
      <c r="H143" s="35">
        <v>6</v>
      </c>
      <c r="I143" s="35">
        <v>6</v>
      </c>
    </row>
    <row r="144" spans="1:11" ht="31.5" customHeight="1" x14ac:dyDescent="0.2">
      <c r="A144" s="27">
        <v>133</v>
      </c>
      <c r="B144" s="28" t="s">
        <v>105</v>
      </c>
      <c r="C144" s="26">
        <v>101620005</v>
      </c>
      <c r="D144" s="26" t="s">
        <v>186</v>
      </c>
      <c r="E144" s="26">
        <v>1</v>
      </c>
      <c r="F144" s="24">
        <v>1979</v>
      </c>
      <c r="G144" s="39">
        <v>32568</v>
      </c>
      <c r="H144" s="35">
        <v>6</v>
      </c>
      <c r="I144" s="35">
        <v>6</v>
      </c>
    </row>
    <row r="145" spans="1:9" ht="28.5" customHeight="1" x14ac:dyDescent="0.2">
      <c r="A145" s="27">
        <v>134</v>
      </c>
      <c r="B145" s="28" t="s">
        <v>105</v>
      </c>
      <c r="C145" s="26">
        <v>101620006</v>
      </c>
      <c r="D145" s="26" t="s">
        <v>186</v>
      </c>
      <c r="E145" s="26">
        <v>1</v>
      </c>
      <c r="F145" s="24">
        <v>1979</v>
      </c>
      <c r="G145" s="39">
        <v>32568</v>
      </c>
      <c r="H145" s="35">
        <v>6</v>
      </c>
      <c r="I145" s="35">
        <v>6</v>
      </c>
    </row>
    <row r="146" spans="1:9" ht="31.5" customHeight="1" x14ac:dyDescent="0.2">
      <c r="A146" s="27">
        <v>135</v>
      </c>
      <c r="B146" s="28" t="s">
        <v>107</v>
      </c>
      <c r="C146" s="26">
        <v>101620007</v>
      </c>
      <c r="D146" s="26" t="s">
        <v>186</v>
      </c>
      <c r="E146" s="26">
        <v>1</v>
      </c>
      <c r="F146" s="24">
        <v>1979</v>
      </c>
      <c r="G146" s="39">
        <v>32509</v>
      </c>
      <c r="H146" s="35">
        <v>6</v>
      </c>
      <c r="I146" s="35">
        <v>6</v>
      </c>
    </row>
    <row r="147" spans="1:9" ht="29.25" customHeight="1" x14ac:dyDescent="0.2">
      <c r="A147" s="27">
        <v>136</v>
      </c>
      <c r="B147" s="28" t="s">
        <v>107</v>
      </c>
      <c r="C147" s="26">
        <v>101620008</v>
      </c>
      <c r="D147" s="26" t="s">
        <v>186</v>
      </c>
      <c r="E147" s="26">
        <v>1</v>
      </c>
      <c r="F147" s="24">
        <v>1979</v>
      </c>
      <c r="G147" s="39">
        <v>32509</v>
      </c>
      <c r="H147" s="35">
        <v>6</v>
      </c>
      <c r="I147" s="35">
        <v>6</v>
      </c>
    </row>
    <row r="148" spans="1:9" ht="29.25" customHeight="1" x14ac:dyDescent="0.2">
      <c r="A148" s="27">
        <v>137</v>
      </c>
      <c r="B148" s="28" t="s">
        <v>107</v>
      </c>
      <c r="C148" s="26">
        <v>101620009</v>
      </c>
      <c r="D148" s="26" t="s">
        <v>186</v>
      </c>
      <c r="E148" s="26">
        <v>1</v>
      </c>
      <c r="F148" s="24">
        <v>1979</v>
      </c>
      <c r="G148" s="39">
        <v>32509</v>
      </c>
      <c r="H148" s="35">
        <v>6</v>
      </c>
      <c r="I148" s="35">
        <v>6</v>
      </c>
    </row>
    <row r="149" spans="1:9" ht="27" customHeight="1" x14ac:dyDescent="0.2">
      <c r="A149" s="27">
        <v>138</v>
      </c>
      <c r="B149" s="28" t="s">
        <v>107</v>
      </c>
      <c r="C149" s="26">
        <v>101620010</v>
      </c>
      <c r="D149" s="26" t="s">
        <v>186</v>
      </c>
      <c r="E149" s="26">
        <v>1</v>
      </c>
      <c r="F149" s="24">
        <v>1979</v>
      </c>
      <c r="G149" s="39">
        <v>32509</v>
      </c>
      <c r="H149" s="35">
        <v>6</v>
      </c>
      <c r="I149" s="35">
        <v>6</v>
      </c>
    </row>
    <row r="150" spans="1:9" ht="28.5" customHeight="1" x14ac:dyDescent="0.2">
      <c r="A150" s="27">
        <v>139</v>
      </c>
      <c r="B150" s="28" t="s">
        <v>107</v>
      </c>
      <c r="C150" s="26">
        <v>101620011</v>
      </c>
      <c r="D150" s="26" t="s">
        <v>186</v>
      </c>
      <c r="E150" s="26">
        <v>1</v>
      </c>
      <c r="F150" s="24">
        <v>1979</v>
      </c>
      <c r="G150" s="39">
        <v>32509</v>
      </c>
      <c r="H150" s="35">
        <v>6</v>
      </c>
      <c r="I150" s="35">
        <v>6</v>
      </c>
    </row>
    <row r="151" spans="1:9" ht="30.75" customHeight="1" x14ac:dyDescent="0.2">
      <c r="A151" s="27">
        <v>140</v>
      </c>
      <c r="B151" s="28" t="s">
        <v>107</v>
      </c>
      <c r="C151" s="26">
        <v>101620012</v>
      </c>
      <c r="D151" s="26" t="s">
        <v>186</v>
      </c>
      <c r="E151" s="26">
        <v>1</v>
      </c>
      <c r="F151" s="24">
        <v>1979</v>
      </c>
      <c r="G151" s="39">
        <v>32568</v>
      </c>
      <c r="H151" s="35">
        <v>6</v>
      </c>
      <c r="I151" s="35">
        <v>6</v>
      </c>
    </row>
    <row r="152" spans="1:9" ht="28.5" customHeight="1" x14ac:dyDescent="0.2">
      <c r="A152" s="27">
        <v>141</v>
      </c>
      <c r="B152" s="28" t="s">
        <v>107</v>
      </c>
      <c r="C152" s="26">
        <v>101620013</v>
      </c>
      <c r="D152" s="26" t="s">
        <v>186</v>
      </c>
      <c r="E152" s="26">
        <v>1</v>
      </c>
      <c r="F152" s="24">
        <v>1979</v>
      </c>
      <c r="G152" s="39">
        <v>32568</v>
      </c>
      <c r="H152" s="35">
        <v>6</v>
      </c>
      <c r="I152" s="35">
        <v>6</v>
      </c>
    </row>
    <row r="153" spans="1:9" ht="27.75" customHeight="1" x14ac:dyDescent="0.2">
      <c r="A153" s="27">
        <v>142</v>
      </c>
      <c r="B153" s="28" t="s">
        <v>107</v>
      </c>
      <c r="C153" s="26">
        <v>101620014</v>
      </c>
      <c r="D153" s="26" t="s">
        <v>186</v>
      </c>
      <c r="E153" s="26">
        <v>1</v>
      </c>
      <c r="F153" s="24">
        <v>1979</v>
      </c>
      <c r="G153" s="39">
        <v>32568</v>
      </c>
      <c r="H153" s="35">
        <v>6</v>
      </c>
      <c r="I153" s="35">
        <v>6</v>
      </c>
    </row>
    <row r="154" spans="1:9" ht="28.5" customHeight="1" x14ac:dyDescent="0.2">
      <c r="A154" s="27">
        <v>143</v>
      </c>
      <c r="B154" s="28" t="s">
        <v>107</v>
      </c>
      <c r="C154" s="26">
        <v>101620015</v>
      </c>
      <c r="D154" s="26" t="s">
        <v>186</v>
      </c>
      <c r="E154" s="26">
        <v>1</v>
      </c>
      <c r="F154" s="24">
        <v>1979</v>
      </c>
      <c r="G154" s="39">
        <v>32568</v>
      </c>
      <c r="H154" s="35">
        <v>6</v>
      </c>
      <c r="I154" s="35">
        <v>6</v>
      </c>
    </row>
    <row r="155" spans="1:9" ht="28.5" customHeight="1" x14ac:dyDescent="0.2">
      <c r="A155" s="27">
        <v>144</v>
      </c>
      <c r="B155" s="28" t="s">
        <v>107</v>
      </c>
      <c r="C155" s="26">
        <v>101620016</v>
      </c>
      <c r="D155" s="26" t="s">
        <v>186</v>
      </c>
      <c r="E155" s="26">
        <v>1</v>
      </c>
      <c r="F155" s="24">
        <v>1979</v>
      </c>
      <c r="G155" s="39">
        <v>32568</v>
      </c>
      <c r="H155" s="35">
        <v>4</v>
      </c>
      <c r="I155" s="35">
        <v>4</v>
      </c>
    </row>
    <row r="156" spans="1:9" ht="32.25" customHeight="1" x14ac:dyDescent="0.2">
      <c r="A156" s="27">
        <v>145</v>
      </c>
      <c r="B156" s="28" t="s">
        <v>107</v>
      </c>
      <c r="C156" s="26">
        <v>101620017</v>
      </c>
      <c r="D156" s="26" t="s">
        <v>186</v>
      </c>
      <c r="E156" s="26">
        <v>1</v>
      </c>
      <c r="F156" s="24">
        <v>1979</v>
      </c>
      <c r="G156" s="39">
        <v>32568</v>
      </c>
      <c r="H156" s="35">
        <v>4</v>
      </c>
      <c r="I156" s="35">
        <v>4</v>
      </c>
    </row>
    <row r="157" spans="1:9" ht="30.75" customHeight="1" x14ac:dyDescent="0.2">
      <c r="A157" s="27">
        <v>146</v>
      </c>
      <c r="B157" s="28" t="s">
        <v>107</v>
      </c>
      <c r="C157" s="26">
        <v>101620018</v>
      </c>
      <c r="D157" s="26" t="s">
        <v>186</v>
      </c>
      <c r="E157" s="26">
        <v>1</v>
      </c>
      <c r="F157" s="24">
        <v>1979</v>
      </c>
      <c r="G157" s="39">
        <v>32568</v>
      </c>
      <c r="H157" s="35">
        <v>4</v>
      </c>
      <c r="I157" s="35">
        <v>4</v>
      </c>
    </row>
    <row r="158" spans="1:9" ht="26.25" customHeight="1" x14ac:dyDescent="0.2">
      <c r="A158" s="27">
        <v>147</v>
      </c>
      <c r="B158" s="28" t="s">
        <v>107</v>
      </c>
      <c r="C158" s="26">
        <v>101620019</v>
      </c>
      <c r="D158" s="26" t="s">
        <v>186</v>
      </c>
      <c r="E158" s="26">
        <v>1</v>
      </c>
      <c r="F158" s="24">
        <v>1979</v>
      </c>
      <c r="G158" s="39">
        <v>32568</v>
      </c>
      <c r="H158" s="35">
        <v>4</v>
      </c>
      <c r="I158" s="35">
        <v>4</v>
      </c>
    </row>
    <row r="159" spans="1:9" ht="27" customHeight="1" x14ac:dyDescent="0.2">
      <c r="A159" s="27">
        <v>148</v>
      </c>
      <c r="B159" s="28" t="s">
        <v>107</v>
      </c>
      <c r="C159" s="26">
        <v>101620020</v>
      </c>
      <c r="D159" s="26" t="s">
        <v>186</v>
      </c>
      <c r="E159" s="26">
        <v>1</v>
      </c>
      <c r="F159" s="24">
        <v>1979</v>
      </c>
      <c r="G159" s="39">
        <v>32568</v>
      </c>
      <c r="H159" s="35">
        <v>4</v>
      </c>
      <c r="I159" s="35">
        <v>4</v>
      </c>
    </row>
    <row r="160" spans="1:9" ht="27.75" customHeight="1" x14ac:dyDescent="0.2">
      <c r="A160" s="27">
        <v>149</v>
      </c>
      <c r="B160" s="28" t="s">
        <v>107</v>
      </c>
      <c r="C160" s="26">
        <v>101620021</v>
      </c>
      <c r="D160" s="26" t="s">
        <v>186</v>
      </c>
      <c r="E160" s="26">
        <v>1</v>
      </c>
      <c r="F160" s="24">
        <v>1979</v>
      </c>
      <c r="G160" s="39">
        <v>32568</v>
      </c>
      <c r="H160" s="35">
        <v>4</v>
      </c>
      <c r="I160" s="35">
        <v>4</v>
      </c>
    </row>
    <row r="161" spans="1:9" ht="30.75" customHeight="1" x14ac:dyDescent="0.2">
      <c r="A161" s="27">
        <v>150</v>
      </c>
      <c r="B161" s="28" t="s">
        <v>107</v>
      </c>
      <c r="C161" s="26">
        <v>101620022</v>
      </c>
      <c r="D161" s="26" t="s">
        <v>186</v>
      </c>
      <c r="E161" s="26">
        <v>1</v>
      </c>
      <c r="F161" s="24">
        <v>1979</v>
      </c>
      <c r="G161" s="39">
        <v>32568</v>
      </c>
      <c r="H161" s="35">
        <v>4</v>
      </c>
      <c r="I161" s="35">
        <v>4</v>
      </c>
    </row>
    <row r="162" spans="1:9" ht="15" x14ac:dyDescent="0.2">
      <c r="A162" s="27">
        <v>151</v>
      </c>
      <c r="B162" s="28" t="s">
        <v>108</v>
      </c>
      <c r="C162" s="26">
        <v>101620024</v>
      </c>
      <c r="D162" s="26" t="s">
        <v>186</v>
      </c>
      <c r="E162" s="26">
        <v>1</v>
      </c>
      <c r="F162" s="24">
        <v>2018</v>
      </c>
      <c r="G162" s="39">
        <v>43460</v>
      </c>
      <c r="H162" s="35">
        <v>34290</v>
      </c>
      <c r="I162" s="13">
        <v>2857.5</v>
      </c>
    </row>
    <row r="163" spans="1:9" ht="15" x14ac:dyDescent="0.2">
      <c r="A163" s="27">
        <v>152</v>
      </c>
      <c r="B163" s="28" t="s">
        <v>108</v>
      </c>
      <c r="C163" s="26">
        <v>101620025</v>
      </c>
      <c r="D163" s="26" t="s">
        <v>186</v>
      </c>
      <c r="E163" s="26">
        <v>1</v>
      </c>
      <c r="F163" s="24">
        <v>2018</v>
      </c>
      <c r="G163" s="39">
        <v>43460</v>
      </c>
      <c r="H163" s="35">
        <v>34290</v>
      </c>
      <c r="I163" s="13">
        <v>2857.5</v>
      </c>
    </row>
    <row r="164" spans="1:9" ht="15" x14ac:dyDescent="0.2">
      <c r="A164" s="27">
        <v>153</v>
      </c>
      <c r="B164" s="28" t="s">
        <v>108</v>
      </c>
      <c r="C164" s="26">
        <v>101620026</v>
      </c>
      <c r="D164" s="26" t="s">
        <v>186</v>
      </c>
      <c r="E164" s="26">
        <v>1</v>
      </c>
      <c r="F164" s="24">
        <v>2018</v>
      </c>
      <c r="G164" s="39">
        <v>43460</v>
      </c>
      <c r="H164" s="35">
        <v>34290</v>
      </c>
      <c r="I164" s="13">
        <v>2857.5</v>
      </c>
    </row>
    <row r="165" spans="1:9" ht="15" x14ac:dyDescent="0.2">
      <c r="A165" s="27">
        <v>154</v>
      </c>
      <c r="B165" s="28" t="s">
        <v>108</v>
      </c>
      <c r="C165" s="26">
        <v>101620027</v>
      </c>
      <c r="D165" s="26" t="s">
        <v>186</v>
      </c>
      <c r="E165" s="26">
        <v>1</v>
      </c>
      <c r="F165" s="24">
        <v>2018</v>
      </c>
      <c r="G165" s="39">
        <v>43460</v>
      </c>
      <c r="H165" s="35">
        <v>34290</v>
      </c>
      <c r="I165" s="13">
        <v>2857.5</v>
      </c>
    </row>
    <row r="166" spans="1:9" ht="15" x14ac:dyDescent="0.2">
      <c r="A166" s="27">
        <v>155</v>
      </c>
      <c r="B166" s="28" t="s">
        <v>109</v>
      </c>
      <c r="C166" s="29">
        <v>101630002</v>
      </c>
      <c r="D166" s="26" t="s">
        <v>186</v>
      </c>
      <c r="E166" s="29">
        <v>1</v>
      </c>
      <c r="F166" s="27">
        <v>1979</v>
      </c>
      <c r="G166" s="40">
        <v>29190</v>
      </c>
      <c r="H166" s="33">
        <v>55</v>
      </c>
      <c r="I166" s="33">
        <v>55</v>
      </c>
    </row>
    <row r="167" spans="1:9" ht="15" x14ac:dyDescent="0.2">
      <c r="A167" s="27">
        <v>156</v>
      </c>
      <c r="B167" s="28" t="s">
        <v>109</v>
      </c>
      <c r="C167" s="29">
        <v>101630003</v>
      </c>
      <c r="D167" s="26" t="s">
        <v>186</v>
      </c>
      <c r="E167" s="29">
        <v>1</v>
      </c>
      <c r="F167" s="27">
        <v>1979</v>
      </c>
      <c r="G167" s="40">
        <v>29190</v>
      </c>
      <c r="H167" s="33">
        <v>58</v>
      </c>
      <c r="I167" s="33">
        <v>58</v>
      </c>
    </row>
    <row r="168" spans="1:9" ht="15" x14ac:dyDescent="0.2">
      <c r="A168" s="27">
        <v>157</v>
      </c>
      <c r="B168" s="28" t="s">
        <v>109</v>
      </c>
      <c r="C168" s="29">
        <v>101630004</v>
      </c>
      <c r="D168" s="26" t="s">
        <v>186</v>
      </c>
      <c r="E168" s="29">
        <v>1</v>
      </c>
      <c r="F168" s="27">
        <v>1979</v>
      </c>
      <c r="G168" s="40">
        <v>29190</v>
      </c>
      <c r="H168" s="33">
        <v>55</v>
      </c>
      <c r="I168" s="33">
        <v>55</v>
      </c>
    </row>
    <row r="169" spans="1:9" ht="15" x14ac:dyDescent="0.2">
      <c r="A169" s="27">
        <v>158</v>
      </c>
      <c r="B169" s="28" t="s">
        <v>109</v>
      </c>
      <c r="C169" s="29">
        <v>101630005</v>
      </c>
      <c r="D169" s="26" t="s">
        <v>186</v>
      </c>
      <c r="E169" s="29">
        <v>1</v>
      </c>
      <c r="F169" s="27">
        <v>1979</v>
      </c>
      <c r="G169" s="40">
        <v>29190</v>
      </c>
      <c r="H169" s="33">
        <v>55</v>
      </c>
      <c r="I169" s="33">
        <v>55</v>
      </c>
    </row>
    <row r="170" spans="1:9" ht="15" x14ac:dyDescent="0.2">
      <c r="A170" s="27">
        <v>159</v>
      </c>
      <c r="B170" s="28" t="s">
        <v>109</v>
      </c>
      <c r="C170" s="29">
        <v>101630006</v>
      </c>
      <c r="D170" s="26" t="s">
        <v>186</v>
      </c>
      <c r="E170" s="29">
        <v>1</v>
      </c>
      <c r="F170" s="27">
        <v>1979</v>
      </c>
      <c r="G170" s="40">
        <v>29190</v>
      </c>
      <c r="H170" s="33">
        <v>55</v>
      </c>
      <c r="I170" s="33">
        <v>55</v>
      </c>
    </row>
    <row r="171" spans="1:9" ht="15" x14ac:dyDescent="0.2">
      <c r="A171" s="27">
        <v>160</v>
      </c>
      <c r="B171" s="28" t="s">
        <v>109</v>
      </c>
      <c r="C171" s="29">
        <v>101630007</v>
      </c>
      <c r="D171" s="26" t="s">
        <v>186</v>
      </c>
      <c r="E171" s="29">
        <v>1</v>
      </c>
      <c r="F171" s="27">
        <v>1979</v>
      </c>
      <c r="G171" s="40">
        <v>29190</v>
      </c>
      <c r="H171" s="33">
        <v>56</v>
      </c>
      <c r="I171" s="33">
        <v>56</v>
      </c>
    </row>
    <row r="172" spans="1:9" ht="15" x14ac:dyDescent="0.2">
      <c r="A172" s="27">
        <v>161</v>
      </c>
      <c r="B172" s="28" t="s">
        <v>110</v>
      </c>
      <c r="C172" s="29">
        <v>101630008</v>
      </c>
      <c r="D172" s="26" t="s">
        <v>186</v>
      </c>
      <c r="E172" s="29">
        <v>1</v>
      </c>
      <c r="F172" s="27">
        <v>1978</v>
      </c>
      <c r="G172" s="40">
        <v>28491</v>
      </c>
      <c r="H172" s="33">
        <v>216</v>
      </c>
      <c r="I172" s="33">
        <v>216</v>
      </c>
    </row>
    <row r="173" spans="1:9" ht="15" x14ac:dyDescent="0.2">
      <c r="A173" s="27">
        <v>162</v>
      </c>
      <c r="B173" s="28" t="s">
        <v>111</v>
      </c>
      <c r="C173" s="29">
        <v>101630009</v>
      </c>
      <c r="D173" s="26" t="s">
        <v>186</v>
      </c>
      <c r="E173" s="29">
        <v>1</v>
      </c>
      <c r="F173" s="27">
        <v>1978</v>
      </c>
      <c r="G173" s="40">
        <v>28491</v>
      </c>
      <c r="H173" s="33">
        <v>129</v>
      </c>
      <c r="I173" s="33">
        <v>129</v>
      </c>
    </row>
    <row r="174" spans="1:9" ht="15" x14ac:dyDescent="0.2">
      <c r="A174" s="27">
        <v>163</v>
      </c>
      <c r="B174" s="28" t="s">
        <v>110</v>
      </c>
      <c r="C174" s="29">
        <v>101630010</v>
      </c>
      <c r="D174" s="26" t="s">
        <v>186</v>
      </c>
      <c r="E174" s="29">
        <v>1</v>
      </c>
      <c r="F174" s="27">
        <v>1978</v>
      </c>
      <c r="G174" s="40">
        <v>28491</v>
      </c>
      <c r="H174" s="33">
        <v>215</v>
      </c>
      <c r="I174" s="33">
        <v>215</v>
      </c>
    </row>
    <row r="175" spans="1:9" ht="15" x14ac:dyDescent="0.2">
      <c r="A175" s="27">
        <v>164</v>
      </c>
      <c r="B175" s="28" t="s">
        <v>110</v>
      </c>
      <c r="C175" s="29">
        <v>101630011</v>
      </c>
      <c r="D175" s="26" t="s">
        <v>186</v>
      </c>
      <c r="E175" s="29">
        <v>1</v>
      </c>
      <c r="F175" s="27">
        <v>1978</v>
      </c>
      <c r="G175" s="40">
        <v>28491</v>
      </c>
      <c r="H175" s="33">
        <v>215</v>
      </c>
      <c r="I175" s="33">
        <v>215</v>
      </c>
    </row>
    <row r="176" spans="1:9" ht="15" x14ac:dyDescent="0.2">
      <c r="A176" s="27">
        <v>165</v>
      </c>
      <c r="B176" s="28" t="s">
        <v>110</v>
      </c>
      <c r="C176" s="29">
        <v>101630012</v>
      </c>
      <c r="D176" s="26" t="s">
        <v>186</v>
      </c>
      <c r="E176" s="29">
        <v>1</v>
      </c>
      <c r="F176" s="27">
        <v>1978</v>
      </c>
      <c r="G176" s="40">
        <v>28491</v>
      </c>
      <c r="H176" s="33">
        <v>215</v>
      </c>
      <c r="I176" s="33">
        <v>215</v>
      </c>
    </row>
    <row r="177" spans="1:9" ht="15" x14ac:dyDescent="0.2">
      <c r="A177" s="27">
        <v>166</v>
      </c>
      <c r="B177" s="28" t="s">
        <v>110</v>
      </c>
      <c r="C177" s="29">
        <v>101630013</v>
      </c>
      <c r="D177" s="26" t="s">
        <v>186</v>
      </c>
      <c r="E177" s="29">
        <v>1</v>
      </c>
      <c r="F177" s="27">
        <v>1978</v>
      </c>
      <c r="G177" s="40">
        <v>28491</v>
      </c>
      <c r="H177" s="33">
        <v>215</v>
      </c>
      <c r="I177" s="33">
        <v>215</v>
      </c>
    </row>
    <row r="178" spans="1:9" ht="15" x14ac:dyDescent="0.2">
      <c r="A178" s="27">
        <v>167</v>
      </c>
      <c r="B178" s="28" t="s">
        <v>110</v>
      </c>
      <c r="C178" s="29">
        <v>101630014</v>
      </c>
      <c r="D178" s="26" t="s">
        <v>186</v>
      </c>
      <c r="E178" s="29">
        <v>1</v>
      </c>
      <c r="F178" s="27">
        <v>1978</v>
      </c>
      <c r="G178" s="40">
        <v>28491</v>
      </c>
      <c r="H178" s="33">
        <v>215</v>
      </c>
      <c r="I178" s="33">
        <v>215</v>
      </c>
    </row>
    <row r="179" spans="1:9" ht="30.6" customHeight="1" x14ac:dyDescent="0.2">
      <c r="A179" s="27">
        <v>168</v>
      </c>
      <c r="B179" s="28" t="s">
        <v>112</v>
      </c>
      <c r="C179" s="29">
        <v>101630015</v>
      </c>
      <c r="D179" s="26" t="s">
        <v>186</v>
      </c>
      <c r="E179" s="29">
        <v>1</v>
      </c>
      <c r="F179" s="27">
        <v>1978</v>
      </c>
      <c r="G179" s="40">
        <v>28491</v>
      </c>
      <c r="H179" s="33">
        <v>58</v>
      </c>
      <c r="I179" s="33">
        <v>58</v>
      </c>
    </row>
    <row r="180" spans="1:9" ht="29.45" customHeight="1" x14ac:dyDescent="0.2">
      <c r="A180" s="27">
        <v>169</v>
      </c>
      <c r="B180" s="28" t="s">
        <v>113</v>
      </c>
      <c r="C180" s="29">
        <v>101630016</v>
      </c>
      <c r="D180" s="26" t="s">
        <v>186</v>
      </c>
      <c r="E180" s="29">
        <v>1</v>
      </c>
      <c r="F180" s="27">
        <v>1978</v>
      </c>
      <c r="G180" s="40">
        <v>28491</v>
      </c>
      <c r="H180" s="33">
        <v>92</v>
      </c>
      <c r="I180" s="33">
        <v>92</v>
      </c>
    </row>
    <row r="181" spans="1:9" ht="30.6" customHeight="1" x14ac:dyDescent="0.2">
      <c r="A181" s="27">
        <v>170</v>
      </c>
      <c r="B181" s="28" t="s">
        <v>112</v>
      </c>
      <c r="C181" s="29">
        <v>101630017</v>
      </c>
      <c r="D181" s="26" t="s">
        <v>186</v>
      </c>
      <c r="E181" s="29">
        <v>1</v>
      </c>
      <c r="F181" s="27">
        <v>1978</v>
      </c>
      <c r="G181" s="40">
        <v>28491</v>
      </c>
      <c r="H181" s="33">
        <v>58</v>
      </c>
      <c r="I181" s="33">
        <v>58</v>
      </c>
    </row>
    <row r="182" spans="1:9" ht="15" x14ac:dyDescent="0.2">
      <c r="A182" s="27">
        <v>171</v>
      </c>
      <c r="B182" s="28" t="s">
        <v>114</v>
      </c>
      <c r="C182" s="29">
        <v>101630018</v>
      </c>
      <c r="D182" s="26" t="s">
        <v>186</v>
      </c>
      <c r="E182" s="29">
        <v>1</v>
      </c>
      <c r="F182" s="27">
        <v>1978</v>
      </c>
      <c r="G182" s="40">
        <v>28491</v>
      </c>
      <c r="H182" s="33">
        <v>92</v>
      </c>
      <c r="I182" s="33">
        <v>92</v>
      </c>
    </row>
    <row r="183" spans="1:9" ht="15" x14ac:dyDescent="0.2">
      <c r="A183" s="27">
        <v>172</v>
      </c>
      <c r="B183" s="28" t="s">
        <v>115</v>
      </c>
      <c r="C183" s="29">
        <v>101630019</v>
      </c>
      <c r="D183" s="26" t="s">
        <v>186</v>
      </c>
      <c r="E183" s="29">
        <v>1</v>
      </c>
      <c r="F183" s="27">
        <v>1978</v>
      </c>
      <c r="G183" s="40">
        <v>28491</v>
      </c>
      <c r="H183" s="33">
        <v>50</v>
      </c>
      <c r="I183" s="33">
        <v>50</v>
      </c>
    </row>
    <row r="184" spans="1:9" ht="18.75" customHeight="1" x14ac:dyDescent="0.2">
      <c r="A184" s="27">
        <v>173</v>
      </c>
      <c r="B184" s="28" t="s">
        <v>116</v>
      </c>
      <c r="C184" s="29">
        <v>101630021</v>
      </c>
      <c r="D184" s="26" t="s">
        <v>186</v>
      </c>
      <c r="E184" s="29">
        <v>1</v>
      </c>
      <c r="F184" s="27">
        <v>1978</v>
      </c>
      <c r="G184" s="40">
        <v>28491</v>
      </c>
      <c r="H184" s="33">
        <v>50</v>
      </c>
      <c r="I184" s="33">
        <v>50</v>
      </c>
    </row>
    <row r="185" spans="1:9" ht="19.5" customHeight="1" x14ac:dyDescent="0.2">
      <c r="A185" s="27">
        <v>174</v>
      </c>
      <c r="B185" s="28" t="s">
        <v>116</v>
      </c>
      <c r="C185" s="29">
        <v>101630022</v>
      </c>
      <c r="D185" s="26" t="s">
        <v>186</v>
      </c>
      <c r="E185" s="29">
        <v>1</v>
      </c>
      <c r="F185" s="27">
        <v>1978</v>
      </c>
      <c r="G185" s="40">
        <v>28491</v>
      </c>
      <c r="H185" s="33">
        <v>49</v>
      </c>
      <c r="I185" s="33">
        <v>49</v>
      </c>
    </row>
    <row r="186" spans="1:9" ht="19.5" customHeight="1" x14ac:dyDescent="0.2">
      <c r="A186" s="27">
        <v>175</v>
      </c>
      <c r="B186" s="28" t="s">
        <v>117</v>
      </c>
      <c r="C186" s="29">
        <v>101630023</v>
      </c>
      <c r="D186" s="26" t="s">
        <v>186</v>
      </c>
      <c r="E186" s="29">
        <v>1</v>
      </c>
      <c r="F186" s="27">
        <v>1980</v>
      </c>
      <c r="G186" s="40">
        <v>29221</v>
      </c>
      <c r="H186" s="33">
        <v>68</v>
      </c>
      <c r="I186" s="33">
        <v>68</v>
      </c>
    </row>
    <row r="187" spans="1:9" ht="15" x14ac:dyDescent="0.2">
      <c r="A187" s="27">
        <v>176</v>
      </c>
      <c r="B187" s="28" t="s">
        <v>110</v>
      </c>
      <c r="C187" s="29">
        <v>101630024</v>
      </c>
      <c r="D187" s="26" t="s">
        <v>186</v>
      </c>
      <c r="E187" s="29">
        <v>1</v>
      </c>
      <c r="F187" s="27">
        <v>1980</v>
      </c>
      <c r="G187" s="40">
        <v>29221</v>
      </c>
      <c r="H187" s="33">
        <v>202</v>
      </c>
      <c r="I187" s="33">
        <v>202</v>
      </c>
    </row>
    <row r="188" spans="1:9" ht="15" x14ac:dyDescent="0.2">
      <c r="A188" s="27">
        <v>177</v>
      </c>
      <c r="B188" s="28" t="s">
        <v>117</v>
      </c>
      <c r="C188" s="29">
        <v>101630025</v>
      </c>
      <c r="D188" s="26" t="s">
        <v>186</v>
      </c>
      <c r="E188" s="29">
        <v>1</v>
      </c>
      <c r="F188" s="27">
        <v>1982</v>
      </c>
      <c r="G188" s="40">
        <v>30286</v>
      </c>
      <c r="H188" s="33">
        <v>222</v>
      </c>
      <c r="I188" s="33">
        <v>222</v>
      </c>
    </row>
    <row r="189" spans="1:9" ht="15" x14ac:dyDescent="0.2">
      <c r="A189" s="27">
        <v>178</v>
      </c>
      <c r="B189" s="28" t="s">
        <v>117</v>
      </c>
      <c r="C189" s="29">
        <v>101630026</v>
      </c>
      <c r="D189" s="26" t="s">
        <v>186</v>
      </c>
      <c r="E189" s="29">
        <v>1</v>
      </c>
      <c r="F189" s="27">
        <v>1982</v>
      </c>
      <c r="G189" s="40">
        <v>30011</v>
      </c>
      <c r="H189" s="33">
        <v>278</v>
      </c>
      <c r="I189" s="33">
        <v>278</v>
      </c>
    </row>
    <row r="190" spans="1:9" ht="15" x14ac:dyDescent="0.2">
      <c r="A190" s="27">
        <v>179</v>
      </c>
      <c r="B190" s="28" t="s">
        <v>117</v>
      </c>
      <c r="C190" s="29">
        <v>101630028</v>
      </c>
      <c r="D190" s="26" t="s">
        <v>186</v>
      </c>
      <c r="E190" s="29">
        <v>1</v>
      </c>
      <c r="F190" s="27">
        <v>1983</v>
      </c>
      <c r="G190" s="40">
        <v>30468</v>
      </c>
      <c r="H190" s="33">
        <v>157</v>
      </c>
      <c r="I190" s="33">
        <v>157</v>
      </c>
    </row>
    <row r="191" spans="1:9" ht="15" x14ac:dyDescent="0.2">
      <c r="A191" s="27">
        <v>180</v>
      </c>
      <c r="B191" s="28" t="s">
        <v>118</v>
      </c>
      <c r="C191" s="29">
        <v>101630029</v>
      </c>
      <c r="D191" s="26" t="s">
        <v>186</v>
      </c>
      <c r="E191" s="29">
        <v>1</v>
      </c>
      <c r="F191" s="27">
        <v>1983</v>
      </c>
      <c r="G191" s="40">
        <v>30621</v>
      </c>
      <c r="H191" s="33">
        <v>54</v>
      </c>
      <c r="I191" s="33">
        <v>54</v>
      </c>
    </row>
    <row r="192" spans="1:9" ht="15" x14ac:dyDescent="0.2">
      <c r="A192" s="27">
        <v>181</v>
      </c>
      <c r="B192" s="28" t="s">
        <v>117</v>
      </c>
      <c r="C192" s="29">
        <v>101630031</v>
      </c>
      <c r="D192" s="26" t="s">
        <v>186</v>
      </c>
      <c r="E192" s="29">
        <v>1</v>
      </c>
      <c r="F192" s="27">
        <v>1984</v>
      </c>
      <c r="G192" s="40">
        <v>30682</v>
      </c>
      <c r="H192" s="33">
        <v>131</v>
      </c>
      <c r="I192" s="33">
        <v>131</v>
      </c>
    </row>
    <row r="193" spans="1:9" ht="28.15" customHeight="1" x14ac:dyDescent="0.2">
      <c r="A193" s="27">
        <v>182</v>
      </c>
      <c r="B193" s="28" t="s">
        <v>119</v>
      </c>
      <c r="C193" s="29">
        <v>101630032</v>
      </c>
      <c r="D193" s="26" t="s">
        <v>186</v>
      </c>
      <c r="E193" s="29">
        <v>1</v>
      </c>
      <c r="F193" s="27">
        <v>1985</v>
      </c>
      <c r="G193" s="40">
        <v>31321</v>
      </c>
      <c r="H193" s="33">
        <v>372</v>
      </c>
      <c r="I193" s="33">
        <v>372</v>
      </c>
    </row>
    <row r="194" spans="1:9" ht="15" x14ac:dyDescent="0.2">
      <c r="A194" s="27">
        <v>183</v>
      </c>
      <c r="B194" s="28" t="s">
        <v>117</v>
      </c>
      <c r="C194" s="29">
        <v>101630034</v>
      </c>
      <c r="D194" s="26" t="s">
        <v>186</v>
      </c>
      <c r="E194" s="29">
        <v>1</v>
      </c>
      <c r="F194" s="27">
        <v>1988</v>
      </c>
      <c r="G194" s="40">
        <v>32143</v>
      </c>
      <c r="H194" s="33">
        <v>170</v>
      </c>
      <c r="I194" s="33">
        <v>170</v>
      </c>
    </row>
    <row r="195" spans="1:9" ht="30" x14ac:dyDescent="0.2">
      <c r="A195" s="27">
        <v>184</v>
      </c>
      <c r="B195" s="28" t="s">
        <v>120</v>
      </c>
      <c r="C195" s="29">
        <v>101630035</v>
      </c>
      <c r="D195" s="26" t="s">
        <v>186</v>
      </c>
      <c r="E195" s="29">
        <v>1</v>
      </c>
      <c r="F195" s="27">
        <v>1989</v>
      </c>
      <c r="G195" s="40">
        <v>32568</v>
      </c>
      <c r="H195" s="33">
        <v>286</v>
      </c>
      <c r="I195" s="33">
        <v>286</v>
      </c>
    </row>
    <row r="196" spans="1:9" ht="15" x14ac:dyDescent="0.2">
      <c r="A196" s="27">
        <v>185</v>
      </c>
      <c r="B196" s="28" t="s">
        <v>121</v>
      </c>
      <c r="C196" s="29">
        <v>101630037</v>
      </c>
      <c r="D196" s="26" t="s">
        <v>186</v>
      </c>
      <c r="E196" s="29">
        <v>1</v>
      </c>
      <c r="F196" s="27">
        <v>1990</v>
      </c>
      <c r="G196" s="40">
        <v>32874</v>
      </c>
      <c r="H196" s="33">
        <v>48</v>
      </c>
      <c r="I196" s="33">
        <v>48</v>
      </c>
    </row>
    <row r="197" spans="1:9" ht="15" x14ac:dyDescent="0.2">
      <c r="A197" s="27">
        <v>186</v>
      </c>
      <c r="B197" s="28" t="s">
        <v>121</v>
      </c>
      <c r="C197" s="29">
        <v>101630038</v>
      </c>
      <c r="D197" s="26" t="s">
        <v>186</v>
      </c>
      <c r="E197" s="29">
        <v>1</v>
      </c>
      <c r="F197" s="27">
        <v>1990</v>
      </c>
      <c r="G197" s="40">
        <v>32874</v>
      </c>
      <c r="H197" s="33">
        <v>48</v>
      </c>
      <c r="I197" s="33">
        <v>48</v>
      </c>
    </row>
    <row r="198" spans="1:9" ht="15" x14ac:dyDescent="0.2">
      <c r="A198" s="27">
        <v>187</v>
      </c>
      <c r="B198" s="28" t="s">
        <v>121</v>
      </c>
      <c r="C198" s="29">
        <v>101630039</v>
      </c>
      <c r="D198" s="26" t="s">
        <v>186</v>
      </c>
      <c r="E198" s="29">
        <v>1</v>
      </c>
      <c r="F198" s="27">
        <v>1990</v>
      </c>
      <c r="G198" s="40">
        <v>32874</v>
      </c>
      <c r="H198" s="33">
        <v>48</v>
      </c>
      <c r="I198" s="33">
        <v>48</v>
      </c>
    </row>
    <row r="199" spans="1:9" ht="15" x14ac:dyDescent="0.2">
      <c r="A199" s="27">
        <v>188</v>
      </c>
      <c r="B199" s="28" t="s">
        <v>121</v>
      </c>
      <c r="C199" s="29">
        <v>101630040</v>
      </c>
      <c r="D199" s="26" t="s">
        <v>186</v>
      </c>
      <c r="E199" s="29">
        <v>1</v>
      </c>
      <c r="F199" s="27">
        <v>1990</v>
      </c>
      <c r="G199" s="40">
        <v>32874</v>
      </c>
      <c r="H199" s="33">
        <v>48</v>
      </c>
      <c r="I199" s="33">
        <v>48</v>
      </c>
    </row>
    <row r="200" spans="1:9" ht="15" x14ac:dyDescent="0.2">
      <c r="A200" s="27">
        <v>189</v>
      </c>
      <c r="B200" s="28" t="s">
        <v>121</v>
      </c>
      <c r="C200" s="29">
        <v>101630041</v>
      </c>
      <c r="D200" s="26" t="s">
        <v>186</v>
      </c>
      <c r="E200" s="29">
        <v>1</v>
      </c>
      <c r="F200" s="27">
        <v>1990</v>
      </c>
      <c r="G200" s="40">
        <v>32874</v>
      </c>
      <c r="H200" s="33">
        <v>49</v>
      </c>
      <c r="I200" s="33">
        <v>49</v>
      </c>
    </row>
    <row r="201" spans="1:9" ht="15" x14ac:dyDescent="0.2">
      <c r="A201" s="27">
        <v>190</v>
      </c>
      <c r="B201" s="28" t="s">
        <v>121</v>
      </c>
      <c r="C201" s="29">
        <v>101630042</v>
      </c>
      <c r="D201" s="26" t="s">
        <v>186</v>
      </c>
      <c r="E201" s="29">
        <v>1</v>
      </c>
      <c r="F201" s="27">
        <v>1990</v>
      </c>
      <c r="G201" s="40">
        <v>32874</v>
      </c>
      <c r="H201" s="33">
        <v>49</v>
      </c>
      <c r="I201" s="33">
        <v>49</v>
      </c>
    </row>
    <row r="202" spans="1:9" ht="15" x14ac:dyDescent="0.2">
      <c r="A202" s="27">
        <v>191</v>
      </c>
      <c r="B202" s="28" t="s">
        <v>121</v>
      </c>
      <c r="C202" s="29">
        <v>101630043</v>
      </c>
      <c r="D202" s="26" t="s">
        <v>186</v>
      </c>
      <c r="E202" s="29">
        <v>1</v>
      </c>
      <c r="F202" s="27">
        <v>1990</v>
      </c>
      <c r="G202" s="40">
        <v>32874</v>
      </c>
      <c r="H202" s="33">
        <v>49</v>
      </c>
      <c r="I202" s="33">
        <v>49</v>
      </c>
    </row>
    <row r="203" spans="1:9" ht="30" x14ac:dyDescent="0.2">
      <c r="A203" s="27">
        <v>192</v>
      </c>
      <c r="B203" s="28" t="s">
        <v>122</v>
      </c>
      <c r="C203" s="29">
        <v>101630044</v>
      </c>
      <c r="D203" s="26" t="s">
        <v>186</v>
      </c>
      <c r="E203" s="29">
        <v>1</v>
      </c>
      <c r="F203" s="27">
        <v>1990</v>
      </c>
      <c r="G203" s="40">
        <v>33025</v>
      </c>
      <c r="H203" s="33">
        <v>125</v>
      </c>
      <c r="I203" s="33">
        <v>125</v>
      </c>
    </row>
    <row r="204" spans="1:9" ht="30" x14ac:dyDescent="0.2">
      <c r="A204" s="27">
        <v>193</v>
      </c>
      <c r="B204" s="28" t="s">
        <v>123</v>
      </c>
      <c r="C204" s="29">
        <v>101630045</v>
      </c>
      <c r="D204" s="26" t="s">
        <v>186</v>
      </c>
      <c r="E204" s="29">
        <v>1</v>
      </c>
      <c r="F204" s="27">
        <v>1992</v>
      </c>
      <c r="G204" s="40">
        <v>33909</v>
      </c>
      <c r="H204" s="33">
        <v>301</v>
      </c>
      <c r="I204" s="33">
        <v>301</v>
      </c>
    </row>
    <row r="205" spans="1:9" ht="30" x14ac:dyDescent="0.2">
      <c r="A205" s="27">
        <v>194</v>
      </c>
      <c r="B205" s="28" t="s">
        <v>124</v>
      </c>
      <c r="C205" s="29">
        <v>101630046</v>
      </c>
      <c r="D205" s="26" t="s">
        <v>186</v>
      </c>
      <c r="E205" s="29">
        <v>1</v>
      </c>
      <c r="F205" s="27">
        <v>1992</v>
      </c>
      <c r="G205" s="40">
        <v>33909</v>
      </c>
      <c r="H205" s="33">
        <v>229</v>
      </c>
      <c r="I205" s="33">
        <v>229</v>
      </c>
    </row>
    <row r="206" spans="1:9" ht="15" x14ac:dyDescent="0.2">
      <c r="A206" s="27">
        <v>195</v>
      </c>
      <c r="B206" s="28" t="s">
        <v>125</v>
      </c>
      <c r="C206" s="29">
        <v>101630047</v>
      </c>
      <c r="D206" s="26" t="s">
        <v>186</v>
      </c>
      <c r="E206" s="29">
        <v>1</v>
      </c>
      <c r="F206" s="27">
        <v>1992</v>
      </c>
      <c r="G206" s="40">
        <v>33909</v>
      </c>
      <c r="H206" s="33">
        <v>110</v>
      </c>
      <c r="I206" s="33">
        <v>110</v>
      </c>
    </row>
    <row r="207" spans="1:9" ht="30" x14ac:dyDescent="0.2">
      <c r="A207" s="27">
        <v>196</v>
      </c>
      <c r="B207" s="28" t="s">
        <v>126</v>
      </c>
      <c r="C207" s="29">
        <v>101630048</v>
      </c>
      <c r="D207" s="26" t="s">
        <v>186</v>
      </c>
      <c r="E207" s="29">
        <v>1</v>
      </c>
      <c r="F207" s="27">
        <v>1992</v>
      </c>
      <c r="G207" s="40">
        <v>33909</v>
      </c>
      <c r="H207" s="33">
        <v>248</v>
      </c>
      <c r="I207" s="33">
        <v>248</v>
      </c>
    </row>
    <row r="208" spans="1:9" ht="15" x14ac:dyDescent="0.2">
      <c r="A208" s="27">
        <v>197</v>
      </c>
      <c r="B208" s="28" t="s">
        <v>127</v>
      </c>
      <c r="C208" s="29">
        <v>101630049</v>
      </c>
      <c r="D208" s="26" t="s">
        <v>186</v>
      </c>
      <c r="E208" s="29">
        <v>1</v>
      </c>
      <c r="F208" s="27">
        <v>1992</v>
      </c>
      <c r="G208" s="40">
        <v>33909</v>
      </c>
      <c r="H208" s="33">
        <v>163</v>
      </c>
      <c r="I208" s="33">
        <v>163</v>
      </c>
    </row>
    <row r="209" spans="1:9" ht="75" x14ac:dyDescent="0.2">
      <c r="A209" s="27">
        <v>198</v>
      </c>
      <c r="B209" s="28" t="s">
        <v>128</v>
      </c>
      <c r="C209" s="29">
        <v>101630050</v>
      </c>
      <c r="D209" s="26" t="s">
        <v>186</v>
      </c>
      <c r="E209" s="29">
        <v>1</v>
      </c>
      <c r="F209" s="27">
        <v>1992</v>
      </c>
      <c r="G209" s="40">
        <v>33909</v>
      </c>
      <c r="H209" s="33">
        <v>199</v>
      </c>
      <c r="I209" s="33">
        <v>199</v>
      </c>
    </row>
    <row r="210" spans="1:9" ht="75" x14ac:dyDescent="0.2">
      <c r="A210" s="27">
        <v>199</v>
      </c>
      <c r="B210" s="28" t="s">
        <v>128</v>
      </c>
      <c r="C210" s="29">
        <v>101630051</v>
      </c>
      <c r="D210" s="26" t="s">
        <v>186</v>
      </c>
      <c r="E210" s="29">
        <v>1</v>
      </c>
      <c r="F210" s="27">
        <v>1992</v>
      </c>
      <c r="G210" s="40">
        <v>33909</v>
      </c>
      <c r="H210" s="33">
        <v>199</v>
      </c>
      <c r="I210" s="33">
        <v>199</v>
      </c>
    </row>
    <row r="211" spans="1:9" ht="75" x14ac:dyDescent="0.2">
      <c r="A211" s="27">
        <v>200</v>
      </c>
      <c r="B211" s="28" t="s">
        <v>128</v>
      </c>
      <c r="C211" s="29">
        <v>101630052</v>
      </c>
      <c r="D211" s="26" t="s">
        <v>186</v>
      </c>
      <c r="E211" s="29">
        <v>1</v>
      </c>
      <c r="F211" s="27">
        <v>1992</v>
      </c>
      <c r="G211" s="40">
        <v>33909</v>
      </c>
      <c r="H211" s="33">
        <v>202</v>
      </c>
      <c r="I211" s="33">
        <v>202</v>
      </c>
    </row>
    <row r="212" spans="1:9" ht="30" x14ac:dyDescent="0.2">
      <c r="A212" s="27">
        <v>201</v>
      </c>
      <c r="B212" s="28" t="s">
        <v>129</v>
      </c>
      <c r="C212" s="29">
        <v>101630053</v>
      </c>
      <c r="D212" s="26" t="s">
        <v>186</v>
      </c>
      <c r="E212" s="29">
        <v>1</v>
      </c>
      <c r="F212" s="27">
        <v>1992</v>
      </c>
      <c r="G212" s="40">
        <v>33909</v>
      </c>
      <c r="H212" s="33">
        <v>301</v>
      </c>
      <c r="I212" s="33">
        <v>301</v>
      </c>
    </row>
    <row r="213" spans="1:9" ht="30" x14ac:dyDescent="0.2">
      <c r="A213" s="27">
        <v>202</v>
      </c>
      <c r="B213" s="28" t="s">
        <v>130</v>
      </c>
      <c r="C213" s="29">
        <v>101630054</v>
      </c>
      <c r="D213" s="26" t="s">
        <v>186</v>
      </c>
      <c r="E213" s="29">
        <v>1</v>
      </c>
      <c r="F213" s="27">
        <v>1992</v>
      </c>
      <c r="G213" s="40">
        <v>33909</v>
      </c>
      <c r="H213" s="33">
        <v>283</v>
      </c>
      <c r="I213" s="33">
        <v>283</v>
      </c>
    </row>
    <row r="214" spans="1:9" ht="30" x14ac:dyDescent="0.2">
      <c r="A214" s="27">
        <v>203</v>
      </c>
      <c r="B214" s="28" t="s">
        <v>131</v>
      </c>
      <c r="C214" s="29">
        <v>101630055</v>
      </c>
      <c r="D214" s="26" t="s">
        <v>186</v>
      </c>
      <c r="E214" s="29">
        <v>1</v>
      </c>
      <c r="F214" s="27">
        <v>1992</v>
      </c>
      <c r="G214" s="40">
        <v>33909</v>
      </c>
      <c r="H214" s="33">
        <v>283</v>
      </c>
      <c r="I214" s="33">
        <v>283</v>
      </c>
    </row>
    <row r="215" spans="1:9" ht="30" x14ac:dyDescent="0.2">
      <c r="A215" s="27">
        <v>204</v>
      </c>
      <c r="B215" s="28" t="s">
        <v>132</v>
      </c>
      <c r="C215" s="29">
        <v>101630056</v>
      </c>
      <c r="D215" s="26" t="s">
        <v>186</v>
      </c>
      <c r="E215" s="29">
        <v>1</v>
      </c>
      <c r="F215" s="27">
        <v>1992</v>
      </c>
      <c r="G215" s="40">
        <v>34243</v>
      </c>
      <c r="H215" s="33">
        <v>532</v>
      </c>
      <c r="I215" s="33">
        <v>532</v>
      </c>
    </row>
    <row r="216" spans="1:9" ht="30" x14ac:dyDescent="0.2">
      <c r="A216" s="27">
        <v>205</v>
      </c>
      <c r="B216" s="28" t="s">
        <v>132</v>
      </c>
      <c r="C216" s="29">
        <v>101630057</v>
      </c>
      <c r="D216" s="26" t="s">
        <v>186</v>
      </c>
      <c r="E216" s="29">
        <v>1</v>
      </c>
      <c r="F216" s="27">
        <v>1993</v>
      </c>
      <c r="G216" s="40">
        <v>34243</v>
      </c>
      <c r="H216" s="33">
        <v>530</v>
      </c>
      <c r="I216" s="33">
        <v>530</v>
      </c>
    </row>
    <row r="217" spans="1:9" ht="15" x14ac:dyDescent="0.2">
      <c r="A217" s="27">
        <v>206</v>
      </c>
      <c r="B217" s="28" t="s">
        <v>133</v>
      </c>
      <c r="C217" s="29">
        <v>101630058</v>
      </c>
      <c r="D217" s="26" t="s">
        <v>186</v>
      </c>
      <c r="E217" s="29">
        <v>1</v>
      </c>
      <c r="F217" s="27">
        <v>1993</v>
      </c>
      <c r="G217" s="40">
        <v>34243</v>
      </c>
      <c r="H217" s="33">
        <v>268</v>
      </c>
      <c r="I217" s="33">
        <v>268</v>
      </c>
    </row>
    <row r="218" spans="1:9" ht="30" x14ac:dyDescent="0.2">
      <c r="A218" s="27">
        <v>207</v>
      </c>
      <c r="B218" s="28" t="s">
        <v>134</v>
      </c>
      <c r="C218" s="29">
        <v>101630060</v>
      </c>
      <c r="D218" s="26" t="s">
        <v>186</v>
      </c>
      <c r="E218" s="29">
        <v>1</v>
      </c>
      <c r="F218" s="27">
        <v>1993</v>
      </c>
      <c r="G218" s="40">
        <v>34243</v>
      </c>
      <c r="H218" s="33">
        <v>384</v>
      </c>
      <c r="I218" s="33">
        <v>384</v>
      </c>
    </row>
    <row r="219" spans="1:9" ht="30" x14ac:dyDescent="0.2">
      <c r="A219" s="27">
        <v>208</v>
      </c>
      <c r="B219" s="28" t="s">
        <v>135</v>
      </c>
      <c r="C219" s="29">
        <v>101630061</v>
      </c>
      <c r="D219" s="26" t="s">
        <v>186</v>
      </c>
      <c r="E219" s="29">
        <v>1</v>
      </c>
      <c r="F219" s="27">
        <v>1993</v>
      </c>
      <c r="G219" s="40">
        <v>34243</v>
      </c>
      <c r="H219" s="33">
        <v>562</v>
      </c>
      <c r="I219" s="33">
        <v>562</v>
      </c>
    </row>
    <row r="220" spans="1:9" ht="30" x14ac:dyDescent="0.2">
      <c r="A220" s="27">
        <v>209</v>
      </c>
      <c r="B220" s="28" t="s">
        <v>131</v>
      </c>
      <c r="C220" s="29">
        <v>101630062</v>
      </c>
      <c r="D220" s="26" t="s">
        <v>186</v>
      </c>
      <c r="E220" s="29">
        <v>1</v>
      </c>
      <c r="F220" s="27">
        <v>1993</v>
      </c>
      <c r="G220" s="40">
        <v>34243</v>
      </c>
      <c r="H220" s="33">
        <v>532</v>
      </c>
      <c r="I220" s="33">
        <v>532</v>
      </c>
    </row>
    <row r="221" spans="1:9" ht="15" x14ac:dyDescent="0.2">
      <c r="A221" s="27">
        <v>210</v>
      </c>
      <c r="B221" s="28" t="s">
        <v>188</v>
      </c>
      <c r="C221" s="29">
        <v>101630063</v>
      </c>
      <c r="D221" s="26" t="s">
        <v>186</v>
      </c>
      <c r="E221" s="29">
        <v>1</v>
      </c>
      <c r="F221" s="27">
        <v>1993</v>
      </c>
      <c r="G221" s="40">
        <v>34243</v>
      </c>
      <c r="H221" s="33">
        <v>562</v>
      </c>
      <c r="I221" s="33">
        <v>562</v>
      </c>
    </row>
    <row r="222" spans="1:9" ht="15" x14ac:dyDescent="0.2">
      <c r="A222" s="27">
        <v>211</v>
      </c>
      <c r="B222" s="28" t="s">
        <v>136</v>
      </c>
      <c r="C222" s="29">
        <v>101630064</v>
      </c>
      <c r="D222" s="26" t="s">
        <v>186</v>
      </c>
      <c r="E222" s="29">
        <v>1</v>
      </c>
      <c r="F222" s="27">
        <v>1994</v>
      </c>
      <c r="G222" s="40">
        <v>34335</v>
      </c>
      <c r="H222" s="33">
        <v>103</v>
      </c>
      <c r="I222" s="33">
        <v>103</v>
      </c>
    </row>
    <row r="223" spans="1:9" ht="15" x14ac:dyDescent="0.2">
      <c r="A223" s="27">
        <v>212</v>
      </c>
      <c r="B223" s="28" t="s">
        <v>136</v>
      </c>
      <c r="C223" s="29">
        <v>101630065</v>
      </c>
      <c r="D223" s="26" t="s">
        <v>186</v>
      </c>
      <c r="E223" s="29">
        <v>1</v>
      </c>
      <c r="F223" s="27">
        <v>1994</v>
      </c>
      <c r="G223" s="40">
        <v>34335</v>
      </c>
      <c r="H223" s="33">
        <v>103</v>
      </c>
      <c r="I223" s="33">
        <v>103</v>
      </c>
    </row>
    <row r="224" spans="1:9" ht="15" x14ac:dyDescent="0.2">
      <c r="A224" s="27">
        <v>213</v>
      </c>
      <c r="B224" s="28" t="s">
        <v>136</v>
      </c>
      <c r="C224" s="29">
        <v>101630066</v>
      </c>
      <c r="D224" s="26" t="s">
        <v>186</v>
      </c>
      <c r="E224" s="29">
        <v>1</v>
      </c>
      <c r="F224" s="27">
        <v>1994</v>
      </c>
      <c r="G224" s="40">
        <v>34335</v>
      </c>
      <c r="H224" s="33">
        <v>103</v>
      </c>
      <c r="I224" s="33">
        <v>103</v>
      </c>
    </row>
    <row r="225" spans="1:9" ht="15" x14ac:dyDescent="0.2">
      <c r="A225" s="27">
        <v>214</v>
      </c>
      <c r="B225" s="28" t="s">
        <v>136</v>
      </c>
      <c r="C225" s="29">
        <v>101630067</v>
      </c>
      <c r="D225" s="26" t="s">
        <v>186</v>
      </c>
      <c r="E225" s="29">
        <v>1</v>
      </c>
      <c r="F225" s="27">
        <v>1994</v>
      </c>
      <c r="G225" s="40">
        <v>34335</v>
      </c>
      <c r="H225" s="33">
        <v>104</v>
      </c>
      <c r="I225" s="33">
        <v>104</v>
      </c>
    </row>
    <row r="226" spans="1:9" ht="15" x14ac:dyDescent="0.2">
      <c r="A226" s="27">
        <v>215</v>
      </c>
      <c r="B226" s="28" t="s">
        <v>136</v>
      </c>
      <c r="C226" s="29">
        <v>101630068</v>
      </c>
      <c r="D226" s="26" t="s">
        <v>186</v>
      </c>
      <c r="E226" s="29">
        <v>1</v>
      </c>
      <c r="F226" s="27">
        <v>1994</v>
      </c>
      <c r="G226" s="40">
        <v>34335</v>
      </c>
      <c r="H226" s="33">
        <v>104</v>
      </c>
      <c r="I226" s="33">
        <v>104</v>
      </c>
    </row>
    <row r="227" spans="1:9" ht="15" x14ac:dyDescent="0.2">
      <c r="A227" s="27">
        <v>216</v>
      </c>
      <c r="B227" s="28" t="s">
        <v>136</v>
      </c>
      <c r="C227" s="29">
        <v>101630069</v>
      </c>
      <c r="D227" s="26" t="s">
        <v>186</v>
      </c>
      <c r="E227" s="29">
        <v>1</v>
      </c>
      <c r="F227" s="27">
        <v>1994</v>
      </c>
      <c r="G227" s="40">
        <v>34335</v>
      </c>
      <c r="H227" s="33">
        <v>104</v>
      </c>
      <c r="I227" s="33">
        <v>104</v>
      </c>
    </row>
    <row r="228" spans="1:9" ht="15" x14ac:dyDescent="0.2">
      <c r="A228" s="27">
        <v>217</v>
      </c>
      <c r="B228" s="28" t="s">
        <v>136</v>
      </c>
      <c r="C228" s="29">
        <v>101630070</v>
      </c>
      <c r="D228" s="26" t="s">
        <v>186</v>
      </c>
      <c r="E228" s="29">
        <v>1</v>
      </c>
      <c r="F228" s="27">
        <v>1994</v>
      </c>
      <c r="G228" s="40">
        <v>34335</v>
      </c>
      <c r="H228" s="33">
        <v>104</v>
      </c>
      <c r="I228" s="33">
        <v>104</v>
      </c>
    </row>
    <row r="229" spans="1:9" ht="15" x14ac:dyDescent="0.2">
      <c r="A229" s="27">
        <v>218</v>
      </c>
      <c r="B229" s="28" t="s">
        <v>137</v>
      </c>
      <c r="C229" s="29">
        <v>101630085</v>
      </c>
      <c r="D229" s="26" t="s">
        <v>186</v>
      </c>
      <c r="E229" s="29">
        <v>1</v>
      </c>
      <c r="F229" s="27">
        <v>2011</v>
      </c>
      <c r="G229" s="40">
        <v>40878</v>
      </c>
      <c r="H229" s="33">
        <v>1850</v>
      </c>
      <c r="I229" s="13">
        <v>1470.2</v>
      </c>
    </row>
    <row r="230" spans="1:9" ht="15" x14ac:dyDescent="0.2">
      <c r="A230" s="27">
        <v>219</v>
      </c>
      <c r="B230" s="28" t="s">
        <v>138</v>
      </c>
      <c r="C230" s="29">
        <v>101630086</v>
      </c>
      <c r="D230" s="26" t="s">
        <v>186</v>
      </c>
      <c r="E230" s="29">
        <v>1</v>
      </c>
      <c r="F230" s="27">
        <v>2012</v>
      </c>
      <c r="G230" s="40">
        <v>41227</v>
      </c>
      <c r="H230" s="33">
        <v>1100</v>
      </c>
      <c r="I230" s="13">
        <v>861.7</v>
      </c>
    </row>
    <row r="231" spans="1:9" ht="15" x14ac:dyDescent="0.2">
      <c r="A231" s="27">
        <v>220</v>
      </c>
      <c r="B231" s="28" t="s">
        <v>139</v>
      </c>
      <c r="C231" s="29">
        <v>101630087</v>
      </c>
      <c r="D231" s="26" t="s">
        <v>186</v>
      </c>
      <c r="E231" s="29">
        <v>1</v>
      </c>
      <c r="F231" s="27">
        <v>2008</v>
      </c>
      <c r="G231" s="41">
        <v>2008</v>
      </c>
      <c r="H231" s="33">
        <v>1379</v>
      </c>
      <c r="I231" s="13">
        <v>1307.6500000000001</v>
      </c>
    </row>
    <row r="232" spans="1:9" ht="15" x14ac:dyDescent="0.2">
      <c r="A232" s="27">
        <v>221</v>
      </c>
      <c r="B232" s="28" t="s">
        <v>139</v>
      </c>
      <c r="C232" s="29">
        <v>101630088</v>
      </c>
      <c r="D232" s="26" t="s">
        <v>186</v>
      </c>
      <c r="E232" s="29">
        <v>1</v>
      </c>
      <c r="F232" s="27">
        <v>2008</v>
      </c>
      <c r="G232" s="41">
        <v>2008</v>
      </c>
      <c r="H232" s="33">
        <v>1263</v>
      </c>
      <c r="I232" s="13">
        <v>1201.05</v>
      </c>
    </row>
    <row r="233" spans="1:9" ht="15" x14ac:dyDescent="0.2">
      <c r="A233" s="27">
        <v>222</v>
      </c>
      <c r="B233" s="28" t="s">
        <v>139</v>
      </c>
      <c r="C233" s="29">
        <v>101630089</v>
      </c>
      <c r="D233" s="26" t="s">
        <v>186</v>
      </c>
      <c r="E233" s="29">
        <v>1</v>
      </c>
      <c r="F233" s="27">
        <v>2008</v>
      </c>
      <c r="G233" s="41">
        <v>2008</v>
      </c>
      <c r="H233" s="33">
        <v>1263</v>
      </c>
      <c r="I233" s="13">
        <v>1232.05</v>
      </c>
    </row>
    <row r="234" spans="1:9" ht="15" x14ac:dyDescent="0.2">
      <c r="A234" s="27">
        <v>223</v>
      </c>
      <c r="B234" s="28" t="s">
        <v>140</v>
      </c>
      <c r="C234" s="29">
        <v>101630090</v>
      </c>
      <c r="D234" s="26" t="s">
        <v>186</v>
      </c>
      <c r="E234" s="29">
        <v>1</v>
      </c>
      <c r="F234" s="27">
        <v>2008</v>
      </c>
      <c r="G234" s="40">
        <v>39692</v>
      </c>
      <c r="H234" s="33">
        <v>1494</v>
      </c>
      <c r="I234" s="13">
        <v>1494</v>
      </c>
    </row>
    <row r="235" spans="1:9" ht="18.600000000000001" customHeight="1" x14ac:dyDescent="0.2">
      <c r="A235" s="45"/>
      <c r="B235" s="36" t="s">
        <v>141</v>
      </c>
      <c r="C235" s="46"/>
      <c r="D235" s="46"/>
      <c r="E235" s="47">
        <f>SUM(E135:E234)</f>
        <v>100</v>
      </c>
      <c r="F235" s="48"/>
      <c r="G235" s="48"/>
      <c r="H235" s="48">
        <f>SUM(H135:H234)</f>
        <v>285965.78999999998</v>
      </c>
      <c r="I235" s="48">
        <f>SUM(I135:I234)</f>
        <v>159453.43999999997</v>
      </c>
    </row>
    <row r="236" spans="1:9" ht="18.600000000000001" customHeight="1" x14ac:dyDescent="0.25">
      <c r="A236" s="27"/>
      <c r="B236" s="134" t="s">
        <v>212</v>
      </c>
      <c r="C236" s="135"/>
      <c r="D236" s="135"/>
      <c r="E236" s="44"/>
      <c r="F236" s="44"/>
      <c r="G236" s="49"/>
      <c r="H236" s="43"/>
      <c r="I236" s="43"/>
    </row>
    <row r="237" spans="1:9" ht="15" x14ac:dyDescent="0.2">
      <c r="A237" s="27">
        <v>224</v>
      </c>
      <c r="B237" s="28" t="s">
        <v>142</v>
      </c>
      <c r="C237" s="29">
        <v>101710002</v>
      </c>
      <c r="D237" s="29" t="s">
        <v>186</v>
      </c>
      <c r="E237" s="29">
        <v>1</v>
      </c>
      <c r="F237" s="27">
        <v>1978</v>
      </c>
      <c r="G237" s="40">
        <v>29830</v>
      </c>
      <c r="H237" s="33">
        <v>1</v>
      </c>
      <c r="I237" s="33">
        <v>0</v>
      </c>
    </row>
    <row r="238" spans="1:9" ht="15" x14ac:dyDescent="0.2">
      <c r="A238" s="27">
        <v>225</v>
      </c>
      <c r="B238" s="28" t="s">
        <v>142</v>
      </c>
      <c r="C238" s="26">
        <v>101710002</v>
      </c>
      <c r="D238" s="29" t="s">
        <v>186</v>
      </c>
      <c r="E238" s="26">
        <v>1</v>
      </c>
      <c r="F238" s="24">
        <v>1995</v>
      </c>
      <c r="G238" s="39">
        <v>34820</v>
      </c>
      <c r="H238" s="35">
        <v>1</v>
      </c>
      <c r="I238" s="35">
        <v>0</v>
      </c>
    </row>
    <row r="239" spans="1:9" ht="15" x14ac:dyDescent="0.2">
      <c r="A239" s="27">
        <v>226</v>
      </c>
      <c r="B239" s="28" t="s">
        <v>143</v>
      </c>
      <c r="C239" s="29">
        <v>101710003</v>
      </c>
      <c r="D239" s="29" t="s">
        <v>186</v>
      </c>
      <c r="E239" s="29">
        <v>17</v>
      </c>
      <c r="F239" s="27">
        <v>1978</v>
      </c>
      <c r="G239" s="40">
        <v>32752</v>
      </c>
      <c r="H239" s="33">
        <v>17</v>
      </c>
      <c r="I239" s="33">
        <v>8</v>
      </c>
    </row>
    <row r="240" spans="1:9" ht="15" x14ac:dyDescent="0.2">
      <c r="A240" s="27">
        <v>227</v>
      </c>
      <c r="B240" s="28" t="s">
        <v>144</v>
      </c>
      <c r="C240" s="29">
        <v>101710004</v>
      </c>
      <c r="D240" s="29" t="s">
        <v>186</v>
      </c>
      <c r="E240" s="29">
        <v>4</v>
      </c>
      <c r="F240" s="27">
        <v>1978</v>
      </c>
      <c r="G240" s="40">
        <v>29312</v>
      </c>
      <c r="H240" s="33">
        <v>4</v>
      </c>
      <c r="I240" s="33">
        <v>2</v>
      </c>
    </row>
    <row r="241" spans="1:9" ht="15" x14ac:dyDescent="0.2">
      <c r="A241" s="27">
        <v>228</v>
      </c>
      <c r="B241" s="28" t="s">
        <v>144</v>
      </c>
      <c r="C241" s="29">
        <v>101710004</v>
      </c>
      <c r="D241" s="29" t="s">
        <v>186</v>
      </c>
      <c r="E241" s="29">
        <v>2</v>
      </c>
      <c r="F241" s="27">
        <v>1981</v>
      </c>
      <c r="G241" s="40">
        <v>29891</v>
      </c>
      <c r="H241" s="33">
        <v>1.8</v>
      </c>
      <c r="I241" s="33">
        <v>0.9</v>
      </c>
    </row>
    <row r="242" spans="1:9" ht="15" x14ac:dyDescent="0.2">
      <c r="A242" s="27">
        <v>229</v>
      </c>
      <c r="B242" s="28" t="s">
        <v>144</v>
      </c>
      <c r="C242" s="26">
        <v>101710004</v>
      </c>
      <c r="D242" s="29" t="s">
        <v>186</v>
      </c>
      <c r="E242" s="26">
        <v>4</v>
      </c>
      <c r="F242" s="24">
        <v>1994</v>
      </c>
      <c r="G242" s="39">
        <v>34820</v>
      </c>
      <c r="H242" s="35">
        <v>4</v>
      </c>
      <c r="I242" s="35">
        <v>2</v>
      </c>
    </row>
    <row r="243" spans="1:9" ht="15" x14ac:dyDescent="0.2">
      <c r="A243" s="27">
        <v>230</v>
      </c>
      <c r="B243" s="28" t="s">
        <v>144</v>
      </c>
      <c r="C243" s="26">
        <v>101710004</v>
      </c>
      <c r="D243" s="29" t="s">
        <v>186</v>
      </c>
      <c r="E243" s="26">
        <v>5</v>
      </c>
      <c r="F243" s="24">
        <v>1995</v>
      </c>
      <c r="G243" s="39">
        <v>34820</v>
      </c>
      <c r="H243" s="35">
        <v>5</v>
      </c>
      <c r="I243" s="35">
        <v>3</v>
      </c>
    </row>
    <row r="244" spans="1:9" ht="15" x14ac:dyDescent="0.2">
      <c r="A244" s="27">
        <v>231</v>
      </c>
      <c r="B244" s="28" t="s">
        <v>145</v>
      </c>
      <c r="C244" s="29">
        <v>101710005</v>
      </c>
      <c r="D244" s="29" t="s">
        <v>186</v>
      </c>
      <c r="E244" s="29">
        <v>3</v>
      </c>
      <c r="F244" s="27">
        <v>1978</v>
      </c>
      <c r="G244" s="40">
        <v>37257</v>
      </c>
      <c r="H244" s="33">
        <v>6</v>
      </c>
      <c r="I244" s="33">
        <v>3</v>
      </c>
    </row>
    <row r="245" spans="1:9" ht="15" x14ac:dyDescent="0.2">
      <c r="A245" s="27">
        <v>232</v>
      </c>
      <c r="B245" s="28" t="s">
        <v>146</v>
      </c>
      <c r="C245" s="29">
        <v>101710006</v>
      </c>
      <c r="D245" s="29" t="s">
        <v>186</v>
      </c>
      <c r="E245" s="29">
        <v>7</v>
      </c>
      <c r="F245" s="27">
        <v>1978</v>
      </c>
      <c r="G245" s="40">
        <v>31778</v>
      </c>
      <c r="H245" s="33">
        <v>7</v>
      </c>
      <c r="I245" s="33">
        <v>3</v>
      </c>
    </row>
    <row r="246" spans="1:9" ht="15" x14ac:dyDescent="0.2">
      <c r="A246" s="27">
        <v>233</v>
      </c>
      <c r="B246" s="28" t="s">
        <v>147</v>
      </c>
      <c r="C246" s="29">
        <v>101710007</v>
      </c>
      <c r="D246" s="29" t="s">
        <v>186</v>
      </c>
      <c r="E246" s="29">
        <v>103</v>
      </c>
      <c r="F246" s="27">
        <v>1978</v>
      </c>
      <c r="G246" s="40">
        <v>29587</v>
      </c>
      <c r="H246" s="33">
        <v>103</v>
      </c>
      <c r="I246" s="33">
        <v>51</v>
      </c>
    </row>
    <row r="247" spans="1:9" ht="15" x14ac:dyDescent="0.2">
      <c r="A247" s="27">
        <v>234</v>
      </c>
      <c r="B247" s="28" t="s">
        <v>147</v>
      </c>
      <c r="C247" s="26">
        <v>101710007</v>
      </c>
      <c r="D247" s="29" t="s">
        <v>186</v>
      </c>
      <c r="E247" s="26">
        <v>12</v>
      </c>
      <c r="F247" s="24">
        <v>1995</v>
      </c>
      <c r="G247" s="39">
        <v>34820</v>
      </c>
      <c r="H247" s="35">
        <v>12</v>
      </c>
      <c r="I247" s="35">
        <v>6</v>
      </c>
    </row>
    <row r="248" spans="1:9" ht="15" x14ac:dyDescent="0.2">
      <c r="A248" s="27">
        <v>235</v>
      </c>
      <c r="B248" s="28" t="s">
        <v>148</v>
      </c>
      <c r="C248" s="29">
        <v>101710008</v>
      </c>
      <c r="D248" s="29" t="s">
        <v>186</v>
      </c>
      <c r="E248" s="29">
        <v>3</v>
      </c>
      <c r="F248" s="27">
        <v>1978</v>
      </c>
      <c r="G248" s="40">
        <v>32112</v>
      </c>
      <c r="H248" s="33">
        <v>3</v>
      </c>
      <c r="I248" s="33">
        <v>1</v>
      </c>
    </row>
    <row r="249" spans="1:9" ht="15" x14ac:dyDescent="0.2">
      <c r="A249" s="27">
        <v>236</v>
      </c>
      <c r="B249" s="28" t="s">
        <v>149</v>
      </c>
      <c r="C249" s="29">
        <v>101710009</v>
      </c>
      <c r="D249" s="29" t="s">
        <v>186</v>
      </c>
      <c r="E249" s="29">
        <v>58</v>
      </c>
      <c r="F249" s="27">
        <v>1978</v>
      </c>
      <c r="G249" s="40">
        <v>29587</v>
      </c>
      <c r="H249" s="33">
        <v>55.4</v>
      </c>
      <c r="I249" s="33">
        <v>27.7</v>
      </c>
    </row>
    <row r="250" spans="1:9" ht="15" x14ac:dyDescent="0.2">
      <c r="A250" s="27">
        <v>237</v>
      </c>
      <c r="B250" s="28" t="s">
        <v>149</v>
      </c>
      <c r="C250" s="26">
        <v>101710009</v>
      </c>
      <c r="D250" s="29" t="s">
        <v>186</v>
      </c>
      <c r="E250" s="26">
        <v>14</v>
      </c>
      <c r="F250" s="24">
        <v>1994</v>
      </c>
      <c r="G250" s="39">
        <v>34820</v>
      </c>
      <c r="H250" s="35">
        <v>12</v>
      </c>
      <c r="I250" s="35">
        <v>6</v>
      </c>
    </row>
    <row r="251" spans="1:9" ht="15" x14ac:dyDescent="0.2">
      <c r="A251" s="27">
        <v>238</v>
      </c>
      <c r="B251" s="28" t="s">
        <v>149</v>
      </c>
      <c r="C251" s="26">
        <v>101710009</v>
      </c>
      <c r="D251" s="29" t="s">
        <v>186</v>
      </c>
      <c r="E251" s="26">
        <v>8</v>
      </c>
      <c r="F251" s="24">
        <v>1995</v>
      </c>
      <c r="G251" s="39">
        <v>34820</v>
      </c>
      <c r="H251" s="35">
        <v>8</v>
      </c>
      <c r="I251" s="35">
        <v>4</v>
      </c>
    </row>
    <row r="252" spans="1:9" ht="15" x14ac:dyDescent="0.2">
      <c r="A252" s="27">
        <v>239</v>
      </c>
      <c r="B252" s="28" t="s">
        <v>150</v>
      </c>
      <c r="C252" s="29">
        <v>101710010</v>
      </c>
      <c r="D252" s="29" t="s">
        <v>186</v>
      </c>
      <c r="E252" s="29">
        <v>29</v>
      </c>
      <c r="F252" s="27">
        <v>1978</v>
      </c>
      <c r="G252" s="40">
        <v>29587</v>
      </c>
      <c r="H252" s="33">
        <v>29</v>
      </c>
      <c r="I252" s="33">
        <v>14</v>
      </c>
    </row>
    <row r="253" spans="1:9" ht="15" x14ac:dyDescent="0.2">
      <c r="A253" s="27">
        <v>240</v>
      </c>
      <c r="B253" s="28" t="s">
        <v>150</v>
      </c>
      <c r="C253" s="26">
        <v>101710010</v>
      </c>
      <c r="D253" s="29" t="s">
        <v>186</v>
      </c>
      <c r="E253" s="26">
        <v>1</v>
      </c>
      <c r="F253" s="24">
        <v>1995</v>
      </c>
      <c r="G253" s="39">
        <v>34820</v>
      </c>
      <c r="H253" s="35">
        <v>1</v>
      </c>
      <c r="I253" s="35">
        <v>1</v>
      </c>
    </row>
    <row r="254" spans="1:9" ht="15" x14ac:dyDescent="0.2">
      <c r="A254" s="27">
        <v>241</v>
      </c>
      <c r="B254" s="28" t="s">
        <v>151</v>
      </c>
      <c r="C254" s="29">
        <v>101710013</v>
      </c>
      <c r="D254" s="29" t="s">
        <v>186</v>
      </c>
      <c r="E254" s="29">
        <v>2</v>
      </c>
      <c r="F254" s="27">
        <v>1978</v>
      </c>
      <c r="G254" s="40">
        <v>32112</v>
      </c>
      <c r="H254" s="33">
        <v>2</v>
      </c>
      <c r="I254" s="33">
        <v>1</v>
      </c>
    </row>
    <row r="255" spans="1:9" ht="15" x14ac:dyDescent="0.2">
      <c r="A255" s="27">
        <v>242</v>
      </c>
      <c r="B255" s="28" t="s">
        <v>152</v>
      </c>
      <c r="C255" s="29">
        <v>101710015</v>
      </c>
      <c r="D255" s="29" t="s">
        <v>186</v>
      </c>
      <c r="E255" s="29">
        <v>19</v>
      </c>
      <c r="F255" s="27">
        <v>1981</v>
      </c>
      <c r="G255" s="40">
        <v>29587</v>
      </c>
      <c r="H255" s="33">
        <v>19</v>
      </c>
      <c r="I255" s="33">
        <v>10</v>
      </c>
    </row>
    <row r="256" spans="1:9" ht="15" x14ac:dyDescent="0.2">
      <c r="A256" s="27">
        <v>243</v>
      </c>
      <c r="B256" s="28" t="s">
        <v>153</v>
      </c>
      <c r="C256" s="29">
        <v>101710017</v>
      </c>
      <c r="D256" s="29" t="s">
        <v>186</v>
      </c>
      <c r="E256" s="29">
        <v>2</v>
      </c>
      <c r="F256" s="27">
        <v>1978</v>
      </c>
      <c r="G256" s="40">
        <v>29221</v>
      </c>
      <c r="H256" s="33">
        <v>2</v>
      </c>
      <c r="I256" s="33">
        <v>1</v>
      </c>
    </row>
    <row r="257" spans="1:9" ht="15" x14ac:dyDescent="0.2">
      <c r="A257" s="27">
        <v>244</v>
      </c>
      <c r="B257" s="28" t="s">
        <v>154</v>
      </c>
      <c r="C257" s="29">
        <v>101710018</v>
      </c>
      <c r="D257" s="29" t="s">
        <v>186</v>
      </c>
      <c r="E257" s="29">
        <v>2</v>
      </c>
      <c r="F257" s="27">
        <v>1987</v>
      </c>
      <c r="G257" s="40">
        <v>32112</v>
      </c>
      <c r="H257" s="33">
        <v>2</v>
      </c>
      <c r="I257" s="33">
        <v>1</v>
      </c>
    </row>
    <row r="258" spans="1:9" ht="15" x14ac:dyDescent="0.2">
      <c r="A258" s="27">
        <v>245</v>
      </c>
      <c r="B258" s="28" t="s">
        <v>155</v>
      </c>
      <c r="C258" s="26">
        <v>101710020</v>
      </c>
      <c r="D258" s="29" t="s">
        <v>186</v>
      </c>
      <c r="E258" s="26">
        <v>1</v>
      </c>
      <c r="F258" s="24">
        <v>1995</v>
      </c>
      <c r="G258" s="39">
        <v>34820</v>
      </c>
      <c r="H258" s="35">
        <v>1</v>
      </c>
      <c r="I258" s="35">
        <v>0</v>
      </c>
    </row>
    <row r="259" spans="1:9" ht="15" x14ac:dyDescent="0.2">
      <c r="A259" s="27">
        <v>246</v>
      </c>
      <c r="B259" s="28" t="s">
        <v>156</v>
      </c>
      <c r="C259" s="29">
        <v>101710023</v>
      </c>
      <c r="D259" s="29" t="s">
        <v>186</v>
      </c>
      <c r="E259" s="29">
        <v>1</v>
      </c>
      <c r="F259" s="27">
        <v>2016</v>
      </c>
      <c r="G259" s="40">
        <v>42676</v>
      </c>
      <c r="H259" s="33">
        <v>65</v>
      </c>
      <c r="I259" s="33">
        <v>32.5</v>
      </c>
    </row>
    <row r="260" spans="1:9" ht="15" x14ac:dyDescent="0.2">
      <c r="A260" s="27">
        <v>247</v>
      </c>
      <c r="B260" s="28" t="s">
        <v>157</v>
      </c>
      <c r="C260" s="26">
        <v>101710024</v>
      </c>
      <c r="D260" s="29" t="s">
        <v>186</v>
      </c>
      <c r="E260" s="26">
        <v>1</v>
      </c>
      <c r="F260" s="24">
        <v>1995</v>
      </c>
      <c r="G260" s="39">
        <v>34820</v>
      </c>
      <c r="H260" s="35">
        <v>1</v>
      </c>
      <c r="I260" s="35">
        <v>0</v>
      </c>
    </row>
    <row r="261" spans="1:9" ht="15" x14ac:dyDescent="0.2">
      <c r="A261" s="27">
        <v>248</v>
      </c>
      <c r="B261" s="28" t="s">
        <v>158</v>
      </c>
      <c r="C261" s="29">
        <v>101710027</v>
      </c>
      <c r="D261" s="29" t="s">
        <v>186</v>
      </c>
      <c r="E261" s="29">
        <v>3</v>
      </c>
      <c r="F261" s="27">
        <v>1978</v>
      </c>
      <c r="G261" s="40">
        <v>32112</v>
      </c>
      <c r="H261" s="33">
        <v>3</v>
      </c>
      <c r="I261" s="33">
        <v>1</v>
      </c>
    </row>
    <row r="262" spans="1:9" ht="15" x14ac:dyDescent="0.2">
      <c r="A262" s="27">
        <v>249</v>
      </c>
      <c r="B262" s="28" t="s">
        <v>158</v>
      </c>
      <c r="C262" s="26">
        <v>101710027</v>
      </c>
      <c r="D262" s="29" t="s">
        <v>186</v>
      </c>
      <c r="E262" s="26">
        <v>2</v>
      </c>
      <c r="F262" s="24">
        <v>1994</v>
      </c>
      <c r="G262" s="39">
        <v>34820</v>
      </c>
      <c r="H262" s="35">
        <v>2</v>
      </c>
      <c r="I262" s="35">
        <v>1</v>
      </c>
    </row>
    <row r="263" spans="1:9" ht="15" x14ac:dyDescent="0.2">
      <c r="A263" s="27">
        <v>250</v>
      </c>
      <c r="B263" s="28" t="s">
        <v>158</v>
      </c>
      <c r="C263" s="26">
        <v>101710027</v>
      </c>
      <c r="D263" s="29" t="s">
        <v>186</v>
      </c>
      <c r="E263" s="26">
        <v>1</v>
      </c>
      <c r="F263" s="24">
        <v>1995</v>
      </c>
      <c r="G263" s="39">
        <v>34820</v>
      </c>
      <c r="H263" s="35">
        <v>1</v>
      </c>
      <c r="I263" s="35">
        <v>1</v>
      </c>
    </row>
    <row r="264" spans="1:9" ht="15" x14ac:dyDescent="0.2">
      <c r="A264" s="27">
        <v>251</v>
      </c>
      <c r="B264" s="28" t="s">
        <v>159</v>
      </c>
      <c r="C264" s="29">
        <v>101710029</v>
      </c>
      <c r="D264" s="29" t="s">
        <v>186</v>
      </c>
      <c r="E264" s="29">
        <v>8</v>
      </c>
      <c r="F264" s="27">
        <v>1978</v>
      </c>
      <c r="G264" s="40">
        <v>29891</v>
      </c>
      <c r="H264" s="33">
        <v>7.2</v>
      </c>
      <c r="I264" s="33">
        <v>3.1</v>
      </c>
    </row>
    <row r="265" spans="1:9" ht="15" x14ac:dyDescent="0.2">
      <c r="A265" s="27">
        <v>252</v>
      </c>
      <c r="B265" s="28" t="s">
        <v>160</v>
      </c>
      <c r="C265" s="29">
        <v>101710033</v>
      </c>
      <c r="D265" s="29" t="s">
        <v>186</v>
      </c>
      <c r="E265" s="29">
        <v>7</v>
      </c>
      <c r="F265" s="27">
        <v>1978</v>
      </c>
      <c r="G265" s="40">
        <v>32112</v>
      </c>
      <c r="H265" s="33">
        <v>7</v>
      </c>
      <c r="I265" s="33">
        <v>3</v>
      </c>
    </row>
    <row r="266" spans="1:9" ht="15" x14ac:dyDescent="0.2">
      <c r="A266" s="27">
        <v>253</v>
      </c>
      <c r="B266" s="28" t="s">
        <v>160</v>
      </c>
      <c r="C266" s="29">
        <v>101710033</v>
      </c>
      <c r="D266" s="29" t="s">
        <v>186</v>
      </c>
      <c r="E266" s="29">
        <v>12</v>
      </c>
      <c r="F266" s="27">
        <v>1981</v>
      </c>
      <c r="G266" s="40">
        <v>29587</v>
      </c>
      <c r="H266" s="33">
        <v>11.3</v>
      </c>
      <c r="I266" s="33">
        <v>5.15</v>
      </c>
    </row>
    <row r="267" spans="1:9" ht="15" x14ac:dyDescent="0.2">
      <c r="A267" s="27">
        <v>254</v>
      </c>
      <c r="B267" s="28" t="s">
        <v>161</v>
      </c>
      <c r="C267" s="29">
        <v>101710040</v>
      </c>
      <c r="D267" s="29" t="s">
        <v>186</v>
      </c>
      <c r="E267" s="29">
        <v>18</v>
      </c>
      <c r="F267" s="27">
        <v>1978</v>
      </c>
      <c r="G267" s="40">
        <v>32112</v>
      </c>
      <c r="H267" s="33">
        <v>18</v>
      </c>
      <c r="I267" s="33">
        <v>9</v>
      </c>
    </row>
    <row r="268" spans="1:9" ht="15" x14ac:dyDescent="0.2">
      <c r="A268" s="27">
        <v>255</v>
      </c>
      <c r="B268" s="28" t="s">
        <v>162</v>
      </c>
      <c r="C268" s="26">
        <v>101710040</v>
      </c>
      <c r="D268" s="29" t="s">
        <v>186</v>
      </c>
      <c r="E268" s="26">
        <v>1</v>
      </c>
      <c r="F268" s="24">
        <v>1995</v>
      </c>
      <c r="G268" s="39">
        <v>34820</v>
      </c>
      <c r="H268" s="35">
        <v>1</v>
      </c>
      <c r="I268" s="35">
        <v>1</v>
      </c>
    </row>
    <row r="269" spans="1:9" ht="15" x14ac:dyDescent="0.2">
      <c r="A269" s="27">
        <v>256</v>
      </c>
      <c r="B269" s="28" t="s">
        <v>163</v>
      </c>
      <c r="C269" s="29">
        <v>101710043</v>
      </c>
      <c r="D269" s="29" t="s">
        <v>186</v>
      </c>
      <c r="E269" s="29">
        <v>1</v>
      </c>
      <c r="F269" s="27">
        <v>1987</v>
      </c>
      <c r="G269" s="40">
        <v>31778</v>
      </c>
      <c r="H269" s="33">
        <v>1</v>
      </c>
      <c r="I269" s="33">
        <v>1</v>
      </c>
    </row>
    <row r="270" spans="1:9" ht="15" x14ac:dyDescent="0.2">
      <c r="A270" s="27">
        <v>257</v>
      </c>
      <c r="B270" s="28" t="s">
        <v>164</v>
      </c>
      <c r="C270" s="29">
        <v>101710045</v>
      </c>
      <c r="D270" s="29" t="s">
        <v>186</v>
      </c>
      <c r="E270" s="29">
        <v>5</v>
      </c>
      <c r="F270" s="27">
        <v>1980</v>
      </c>
      <c r="G270" s="40">
        <v>29221</v>
      </c>
      <c r="H270" s="33">
        <v>5</v>
      </c>
      <c r="I270" s="33">
        <v>2</v>
      </c>
    </row>
    <row r="271" spans="1:9" ht="15" x14ac:dyDescent="0.2">
      <c r="A271" s="27">
        <v>258</v>
      </c>
      <c r="B271" s="28" t="s">
        <v>165</v>
      </c>
      <c r="C271" s="26">
        <v>101710047</v>
      </c>
      <c r="D271" s="29" t="s">
        <v>186</v>
      </c>
      <c r="E271" s="26">
        <v>1</v>
      </c>
      <c r="F271" s="24">
        <v>1995</v>
      </c>
      <c r="G271" s="39">
        <v>34820</v>
      </c>
      <c r="H271" s="35">
        <v>1</v>
      </c>
      <c r="I271" s="35">
        <v>1</v>
      </c>
    </row>
    <row r="272" spans="1:9" ht="15" x14ac:dyDescent="0.2">
      <c r="A272" s="27">
        <v>259</v>
      </c>
      <c r="B272" s="28" t="s">
        <v>166</v>
      </c>
      <c r="C272" s="29">
        <v>101710054</v>
      </c>
      <c r="D272" s="29" t="s">
        <v>186</v>
      </c>
      <c r="E272" s="29">
        <v>6</v>
      </c>
      <c r="F272" s="27">
        <v>1981</v>
      </c>
      <c r="G272" s="40">
        <v>29830</v>
      </c>
      <c r="H272" s="33">
        <v>6</v>
      </c>
      <c r="I272" s="33">
        <v>3</v>
      </c>
    </row>
    <row r="273" spans="1:13" ht="15" x14ac:dyDescent="0.2">
      <c r="A273" s="27">
        <v>260</v>
      </c>
      <c r="B273" s="28" t="s">
        <v>166</v>
      </c>
      <c r="C273" s="29">
        <v>101710054</v>
      </c>
      <c r="D273" s="29" t="s">
        <v>186</v>
      </c>
      <c r="E273" s="29">
        <v>13</v>
      </c>
      <c r="F273" s="27">
        <v>1981</v>
      </c>
      <c r="G273" s="40">
        <v>29587</v>
      </c>
      <c r="H273" s="33">
        <v>12.3</v>
      </c>
      <c r="I273" s="33">
        <v>6.15</v>
      </c>
    </row>
    <row r="274" spans="1:13" ht="15" x14ac:dyDescent="0.2">
      <c r="A274" s="27">
        <v>261</v>
      </c>
      <c r="B274" s="28" t="s">
        <v>166</v>
      </c>
      <c r="C274" s="29">
        <v>101710054</v>
      </c>
      <c r="D274" s="29" t="s">
        <v>186</v>
      </c>
      <c r="E274" s="29">
        <v>3</v>
      </c>
      <c r="F274" s="27">
        <v>1981</v>
      </c>
      <c r="G274" s="40">
        <v>29587</v>
      </c>
      <c r="H274" s="33">
        <v>3</v>
      </c>
      <c r="I274" s="33">
        <v>2</v>
      </c>
    </row>
    <row r="275" spans="1:13" ht="15" x14ac:dyDescent="0.2">
      <c r="A275" s="27">
        <v>262</v>
      </c>
      <c r="B275" s="28" t="s">
        <v>166</v>
      </c>
      <c r="C275" s="29">
        <v>101710054</v>
      </c>
      <c r="D275" s="29" t="s">
        <v>186</v>
      </c>
      <c r="E275" s="29">
        <v>3</v>
      </c>
      <c r="F275" s="27">
        <v>1987</v>
      </c>
      <c r="G275" s="40">
        <v>31778</v>
      </c>
      <c r="H275" s="33">
        <v>3</v>
      </c>
      <c r="I275" s="33">
        <v>1</v>
      </c>
    </row>
    <row r="276" spans="1:13" ht="15" x14ac:dyDescent="0.2">
      <c r="A276" s="27">
        <v>263</v>
      </c>
      <c r="B276" s="28" t="s">
        <v>167</v>
      </c>
      <c r="C276" s="26">
        <v>101710065</v>
      </c>
      <c r="D276" s="29" t="s">
        <v>186</v>
      </c>
      <c r="E276" s="26">
        <v>4</v>
      </c>
      <c r="F276" s="24">
        <v>1995</v>
      </c>
      <c r="G276" s="39">
        <v>34820</v>
      </c>
      <c r="H276" s="35">
        <v>4</v>
      </c>
      <c r="I276" s="35">
        <v>2</v>
      </c>
    </row>
    <row r="277" spans="1:13" ht="15" x14ac:dyDescent="0.2">
      <c r="A277" s="27">
        <v>264</v>
      </c>
      <c r="B277" s="28" t="s">
        <v>168</v>
      </c>
      <c r="C277" s="29">
        <v>101710066</v>
      </c>
      <c r="D277" s="29" t="s">
        <v>186</v>
      </c>
      <c r="E277" s="29">
        <v>26</v>
      </c>
      <c r="F277" s="27">
        <v>1978</v>
      </c>
      <c r="G277" s="40">
        <v>31778</v>
      </c>
      <c r="H277" s="33">
        <v>26</v>
      </c>
      <c r="I277" s="33">
        <v>13</v>
      </c>
    </row>
    <row r="278" spans="1:13" ht="15" x14ac:dyDescent="0.2">
      <c r="A278" s="27">
        <v>265</v>
      </c>
      <c r="B278" s="28" t="s">
        <v>169</v>
      </c>
      <c r="C278" s="29">
        <v>101710093</v>
      </c>
      <c r="D278" s="29" t="s">
        <v>186</v>
      </c>
      <c r="E278" s="29">
        <v>1</v>
      </c>
      <c r="F278" s="27">
        <v>1981</v>
      </c>
      <c r="G278" s="40">
        <v>29587</v>
      </c>
      <c r="H278" s="33">
        <v>1</v>
      </c>
      <c r="I278" s="33">
        <v>0</v>
      </c>
    </row>
    <row r="279" spans="1:13" ht="14.25" customHeight="1" x14ac:dyDescent="0.2">
      <c r="A279" s="27"/>
      <c r="B279" s="36" t="s">
        <v>170</v>
      </c>
      <c r="C279" s="50"/>
      <c r="D279" s="50"/>
      <c r="E279" s="50">
        <f>SUM(E237:E278)</f>
        <v>415</v>
      </c>
      <c r="F279" s="51"/>
      <c r="G279" s="52"/>
      <c r="H279" s="48">
        <f>SUM(H237:H278)</f>
        <v>475.00000000000006</v>
      </c>
      <c r="I279" s="48">
        <f>SUM(I237:I278)</f>
        <v>233.50000000000003</v>
      </c>
    </row>
    <row r="280" spans="1:13" ht="16.149999999999999" customHeight="1" x14ac:dyDescent="0.25">
      <c r="A280" s="27"/>
      <c r="B280" s="129" t="s">
        <v>214</v>
      </c>
      <c r="C280" s="131"/>
      <c r="D280" s="53"/>
      <c r="E280" s="53"/>
      <c r="F280" s="54"/>
      <c r="G280" s="55"/>
      <c r="H280" s="43"/>
      <c r="I280" s="43"/>
    </row>
    <row r="281" spans="1:13" ht="30" x14ac:dyDescent="0.2">
      <c r="A281" s="27">
        <v>266</v>
      </c>
      <c r="B281" s="28" t="s">
        <v>171</v>
      </c>
      <c r="C281" s="26">
        <v>101870001</v>
      </c>
      <c r="D281" s="26" t="s">
        <v>186</v>
      </c>
      <c r="E281" s="26">
        <v>1</v>
      </c>
      <c r="F281" s="24">
        <v>2018</v>
      </c>
      <c r="G281" s="39">
        <v>43460</v>
      </c>
      <c r="H281" s="35">
        <v>19379</v>
      </c>
      <c r="I281" s="13">
        <v>1615</v>
      </c>
    </row>
    <row r="282" spans="1:13" ht="30" x14ac:dyDescent="0.2">
      <c r="A282" s="27">
        <v>267</v>
      </c>
      <c r="B282" s="28" t="s">
        <v>172</v>
      </c>
      <c r="C282" s="26">
        <v>101870002</v>
      </c>
      <c r="D282" s="26" t="s">
        <v>186</v>
      </c>
      <c r="E282" s="26">
        <v>1</v>
      </c>
      <c r="F282" s="24">
        <v>2018</v>
      </c>
      <c r="G282" s="39">
        <v>43460</v>
      </c>
      <c r="H282" s="35">
        <v>21016</v>
      </c>
      <c r="I282" s="13">
        <v>1751.4</v>
      </c>
    </row>
    <row r="283" spans="1:13" ht="30" x14ac:dyDescent="0.2">
      <c r="A283" s="27">
        <v>268</v>
      </c>
      <c r="B283" s="28" t="s">
        <v>173</v>
      </c>
      <c r="C283" s="26">
        <v>101870003</v>
      </c>
      <c r="D283" s="26" t="s">
        <v>186</v>
      </c>
      <c r="E283" s="26">
        <v>1</v>
      </c>
      <c r="F283" s="24">
        <v>2018</v>
      </c>
      <c r="G283" s="39">
        <v>43460</v>
      </c>
      <c r="H283" s="35">
        <v>20881</v>
      </c>
      <c r="I283" s="13">
        <v>1740.1</v>
      </c>
    </row>
    <row r="284" spans="1:13" ht="30" x14ac:dyDescent="0.2">
      <c r="A284" s="27">
        <v>269</v>
      </c>
      <c r="B284" s="28" t="s">
        <v>174</v>
      </c>
      <c r="C284" s="26">
        <v>101870004</v>
      </c>
      <c r="D284" s="26" t="s">
        <v>186</v>
      </c>
      <c r="E284" s="26">
        <v>1</v>
      </c>
      <c r="F284" s="24">
        <v>2018</v>
      </c>
      <c r="G284" s="39">
        <v>43460</v>
      </c>
      <c r="H284" s="35">
        <v>21016</v>
      </c>
      <c r="I284" s="13">
        <v>1751.4</v>
      </c>
      <c r="J284" s="88"/>
    </row>
    <row r="285" spans="1:13" s="8" customFormat="1" ht="15" x14ac:dyDescent="0.2">
      <c r="A285" s="45"/>
      <c r="B285" s="36" t="s">
        <v>175</v>
      </c>
      <c r="C285" s="46"/>
      <c r="D285" s="46"/>
      <c r="E285" s="47">
        <f>SUM(E281:E284)</f>
        <v>4</v>
      </c>
      <c r="F285" s="48"/>
      <c r="G285" s="48"/>
      <c r="H285" s="48">
        <f>SUM(H281:H284)</f>
        <v>82292</v>
      </c>
      <c r="I285" s="48">
        <f>SUM(I281:I284)</f>
        <v>6857.9</v>
      </c>
      <c r="J285" s="79"/>
    </row>
    <row r="286" spans="1:13" ht="15" x14ac:dyDescent="0.25">
      <c r="A286" s="27"/>
      <c r="B286" s="129" t="s">
        <v>213</v>
      </c>
      <c r="C286" s="131"/>
      <c r="D286" s="29"/>
      <c r="E286" s="29"/>
      <c r="F286" s="27"/>
      <c r="G286" s="27"/>
      <c r="H286" s="43"/>
      <c r="I286" s="43"/>
    </row>
    <row r="287" spans="1:13" ht="15" x14ac:dyDescent="0.2">
      <c r="A287" s="27">
        <v>270</v>
      </c>
      <c r="B287" s="28" t="s">
        <v>176</v>
      </c>
      <c r="C287" s="29">
        <v>111220000</v>
      </c>
      <c r="D287" s="29"/>
      <c r="E287" s="29"/>
      <c r="F287" s="27"/>
      <c r="G287" s="27"/>
      <c r="H287" s="33">
        <f>301592.26-29889.91</f>
        <v>271702.35000000003</v>
      </c>
      <c r="I287" s="33">
        <v>135851.18</v>
      </c>
      <c r="L287" s="89"/>
      <c r="M287" s="89"/>
    </row>
    <row r="288" spans="1:13" ht="15" x14ac:dyDescent="0.2">
      <c r="A288" s="27">
        <v>271</v>
      </c>
      <c r="B288" s="28" t="s">
        <v>177</v>
      </c>
      <c r="C288" s="29">
        <v>111210000</v>
      </c>
      <c r="D288" s="29"/>
      <c r="E288" s="29"/>
      <c r="F288" s="27"/>
      <c r="G288" s="27"/>
      <c r="H288" s="33">
        <v>11676.05</v>
      </c>
      <c r="I288" s="33">
        <v>5838.05</v>
      </c>
      <c r="L288" s="89"/>
      <c r="M288" s="89"/>
    </row>
    <row r="289" spans="1:14" ht="15" x14ac:dyDescent="0.2">
      <c r="A289" s="24"/>
      <c r="B289" s="36" t="s">
        <v>178</v>
      </c>
      <c r="C289" s="46"/>
      <c r="D289" s="46"/>
      <c r="E289" s="46"/>
      <c r="F289" s="45"/>
      <c r="G289" s="45"/>
      <c r="H289" s="48">
        <f>SUM(H287:H288)</f>
        <v>283378.40000000002</v>
      </c>
      <c r="I289" s="48">
        <f>SUM(I287:I288)</f>
        <v>141689.22999999998</v>
      </c>
      <c r="J289" s="2"/>
    </row>
    <row r="290" spans="1:14" ht="15" x14ac:dyDescent="0.25">
      <c r="A290" s="24"/>
      <c r="B290" s="129" t="s">
        <v>215</v>
      </c>
      <c r="C290" s="130"/>
      <c r="D290" s="130"/>
      <c r="E290" s="56"/>
      <c r="F290" s="56"/>
      <c r="G290" s="27"/>
      <c r="H290" s="43"/>
      <c r="I290" s="43"/>
      <c r="J290" s="17"/>
      <c r="K290" s="2"/>
    </row>
    <row r="291" spans="1:14" ht="45" customHeight="1" x14ac:dyDescent="0.25">
      <c r="A291" s="24">
        <v>272</v>
      </c>
      <c r="B291" s="75" t="s">
        <v>179</v>
      </c>
      <c r="C291" s="29">
        <v>131100000</v>
      </c>
      <c r="D291" s="29" t="s">
        <v>186</v>
      </c>
      <c r="E291" s="29">
        <v>1</v>
      </c>
      <c r="F291" s="24">
        <v>2019</v>
      </c>
      <c r="G291" s="76" t="s">
        <v>43</v>
      </c>
      <c r="H291" s="35">
        <v>6100</v>
      </c>
      <c r="I291" s="35">
        <v>0</v>
      </c>
      <c r="J291" s="18"/>
    </row>
    <row r="292" spans="1:14" ht="48.6" customHeight="1" x14ac:dyDescent="0.25">
      <c r="A292" s="24">
        <v>273</v>
      </c>
      <c r="B292" s="75" t="s">
        <v>180</v>
      </c>
      <c r="C292" s="29">
        <v>131100000</v>
      </c>
      <c r="D292" s="29" t="s">
        <v>186</v>
      </c>
      <c r="E292" s="29">
        <v>1</v>
      </c>
      <c r="F292" s="24">
        <v>2019</v>
      </c>
      <c r="G292" s="76" t="s">
        <v>43</v>
      </c>
      <c r="H292" s="35">
        <v>6100</v>
      </c>
      <c r="I292" s="35">
        <v>0</v>
      </c>
      <c r="J292" s="18"/>
      <c r="L292" s="3"/>
      <c r="M292" s="3"/>
      <c r="N292" s="3"/>
    </row>
    <row r="293" spans="1:14" ht="27" customHeight="1" x14ac:dyDescent="0.25">
      <c r="A293" s="24">
        <v>274</v>
      </c>
      <c r="B293" s="77" t="s">
        <v>189</v>
      </c>
      <c r="C293" s="29">
        <v>131100000</v>
      </c>
      <c r="D293" s="29" t="s">
        <v>186</v>
      </c>
      <c r="E293" s="29">
        <v>1</v>
      </c>
      <c r="F293" s="24">
        <v>2019</v>
      </c>
      <c r="G293" s="76" t="s">
        <v>43</v>
      </c>
      <c r="H293" s="35">
        <v>8658</v>
      </c>
      <c r="I293" s="35">
        <v>0</v>
      </c>
      <c r="J293" s="16"/>
      <c r="K293" s="3"/>
      <c r="L293" s="3"/>
      <c r="M293" s="3"/>
      <c r="N293" s="3"/>
    </row>
    <row r="294" spans="1:14" ht="23.25" customHeight="1" x14ac:dyDescent="0.25">
      <c r="A294" s="24">
        <v>275</v>
      </c>
      <c r="B294" s="77" t="s">
        <v>190</v>
      </c>
      <c r="C294" s="29">
        <v>131100000</v>
      </c>
      <c r="D294" s="29" t="s">
        <v>186</v>
      </c>
      <c r="E294" s="29">
        <v>1</v>
      </c>
      <c r="F294" s="24">
        <v>2019</v>
      </c>
      <c r="G294" s="76" t="s">
        <v>43</v>
      </c>
      <c r="H294" s="35">
        <v>6050</v>
      </c>
      <c r="I294" s="35">
        <v>0</v>
      </c>
      <c r="J294" s="18"/>
      <c r="K294" s="3"/>
      <c r="L294" s="3"/>
      <c r="M294" s="3"/>
      <c r="N294" s="3"/>
    </row>
    <row r="295" spans="1:14" ht="28.5" customHeight="1" x14ac:dyDescent="0.25">
      <c r="A295" s="24">
        <v>276</v>
      </c>
      <c r="B295" s="77" t="s">
        <v>191</v>
      </c>
      <c r="C295" s="29">
        <v>131100000</v>
      </c>
      <c r="D295" s="29" t="s">
        <v>186</v>
      </c>
      <c r="E295" s="29">
        <v>1</v>
      </c>
      <c r="F295" s="24">
        <v>2019</v>
      </c>
      <c r="G295" s="76" t="s">
        <v>43</v>
      </c>
      <c r="H295" s="35">
        <v>30492</v>
      </c>
      <c r="I295" s="35">
        <v>0</v>
      </c>
      <c r="J295" s="18"/>
      <c r="K295" s="3"/>
      <c r="L295" s="3"/>
      <c r="M295" s="3"/>
      <c r="N295" s="3"/>
    </row>
    <row r="296" spans="1:14" ht="30.75" customHeight="1" x14ac:dyDescent="0.25">
      <c r="A296" s="24">
        <v>277</v>
      </c>
      <c r="B296" s="77" t="s">
        <v>192</v>
      </c>
      <c r="C296" s="29">
        <v>131100000</v>
      </c>
      <c r="D296" s="29" t="s">
        <v>186</v>
      </c>
      <c r="E296" s="29">
        <v>1</v>
      </c>
      <c r="F296" s="24">
        <v>2019</v>
      </c>
      <c r="G296" s="76" t="s">
        <v>43</v>
      </c>
      <c r="H296" s="35">
        <v>9600</v>
      </c>
      <c r="I296" s="35">
        <v>0</v>
      </c>
      <c r="J296" s="18"/>
      <c r="K296" s="3"/>
      <c r="L296" s="3"/>
      <c r="M296" s="3"/>
      <c r="N296" s="3"/>
    </row>
    <row r="297" spans="1:14" ht="21.75" customHeight="1" x14ac:dyDescent="0.25">
      <c r="A297" s="24">
        <v>278</v>
      </c>
      <c r="B297" s="77" t="s">
        <v>193</v>
      </c>
      <c r="C297" s="29">
        <v>131100000</v>
      </c>
      <c r="D297" s="29" t="s">
        <v>186</v>
      </c>
      <c r="E297" s="29">
        <v>1</v>
      </c>
      <c r="F297" s="24">
        <v>2019</v>
      </c>
      <c r="G297" s="76" t="s">
        <v>43</v>
      </c>
      <c r="H297" s="35">
        <v>18117</v>
      </c>
      <c r="I297" s="35">
        <v>0</v>
      </c>
      <c r="J297" s="18"/>
      <c r="K297" s="3"/>
      <c r="L297" s="3"/>
      <c r="M297" s="3"/>
      <c r="N297" s="3"/>
    </row>
    <row r="298" spans="1:14" ht="21.75" customHeight="1" x14ac:dyDescent="0.25">
      <c r="A298" s="24">
        <v>279</v>
      </c>
      <c r="B298" s="77" t="s">
        <v>194</v>
      </c>
      <c r="C298" s="29">
        <v>131100000</v>
      </c>
      <c r="D298" s="29" t="s">
        <v>186</v>
      </c>
      <c r="E298" s="29">
        <v>1</v>
      </c>
      <c r="F298" s="24">
        <v>2019</v>
      </c>
      <c r="G298" s="76" t="s">
        <v>43</v>
      </c>
      <c r="H298" s="35">
        <v>6999</v>
      </c>
      <c r="I298" s="35">
        <v>0</v>
      </c>
      <c r="J298" s="18"/>
      <c r="K298" s="3"/>
      <c r="L298" s="3"/>
      <c r="M298" s="3"/>
      <c r="N298" s="3"/>
    </row>
    <row r="299" spans="1:14" ht="31.5" customHeight="1" x14ac:dyDescent="0.25">
      <c r="A299" s="24">
        <v>280</v>
      </c>
      <c r="B299" s="77" t="s">
        <v>195</v>
      </c>
      <c r="C299" s="29">
        <v>131100000</v>
      </c>
      <c r="D299" s="29" t="s">
        <v>186</v>
      </c>
      <c r="E299" s="29">
        <v>1</v>
      </c>
      <c r="F299" s="24">
        <v>2019</v>
      </c>
      <c r="G299" s="76" t="s">
        <v>43</v>
      </c>
      <c r="H299" s="35">
        <v>25155</v>
      </c>
      <c r="I299" s="35">
        <v>0</v>
      </c>
      <c r="J299" s="18"/>
      <c r="K299" s="3"/>
      <c r="L299" s="3"/>
      <c r="M299" s="3"/>
      <c r="N299" s="3"/>
    </row>
    <row r="300" spans="1:14" ht="33.75" customHeight="1" x14ac:dyDescent="0.25">
      <c r="A300" s="24">
        <v>281</v>
      </c>
      <c r="B300" s="77" t="s">
        <v>196</v>
      </c>
      <c r="C300" s="29">
        <v>131100000</v>
      </c>
      <c r="D300" s="29" t="s">
        <v>186</v>
      </c>
      <c r="E300" s="29">
        <v>1</v>
      </c>
      <c r="F300" s="24">
        <v>2019</v>
      </c>
      <c r="G300" s="76" t="s">
        <v>43</v>
      </c>
      <c r="H300" s="35">
        <v>29950</v>
      </c>
      <c r="I300" s="35">
        <v>0</v>
      </c>
      <c r="J300" s="18"/>
      <c r="K300" s="3"/>
      <c r="L300" s="3"/>
      <c r="M300" s="3"/>
      <c r="N300" s="3"/>
    </row>
    <row r="301" spans="1:14" ht="28.5" customHeight="1" x14ac:dyDescent="0.25">
      <c r="A301" s="24">
        <v>282</v>
      </c>
      <c r="B301" s="77" t="s">
        <v>197</v>
      </c>
      <c r="C301" s="29">
        <v>131100000</v>
      </c>
      <c r="D301" s="29" t="s">
        <v>186</v>
      </c>
      <c r="E301" s="29">
        <v>1</v>
      </c>
      <c r="F301" s="24">
        <v>2019</v>
      </c>
      <c r="G301" s="76" t="s">
        <v>43</v>
      </c>
      <c r="H301" s="35">
        <v>42300</v>
      </c>
      <c r="I301" s="35">
        <v>0</v>
      </c>
      <c r="J301" s="18"/>
      <c r="K301" s="3"/>
      <c r="L301" s="3"/>
      <c r="M301" s="3"/>
      <c r="N301" s="3"/>
    </row>
    <row r="302" spans="1:14" ht="21" customHeight="1" x14ac:dyDescent="0.25">
      <c r="A302" s="24">
        <v>283</v>
      </c>
      <c r="B302" s="77" t="s">
        <v>198</v>
      </c>
      <c r="C302" s="29">
        <v>131100000</v>
      </c>
      <c r="D302" s="29" t="s">
        <v>186</v>
      </c>
      <c r="E302" s="29">
        <v>1</v>
      </c>
      <c r="F302" s="24">
        <v>2019</v>
      </c>
      <c r="G302" s="76" t="s">
        <v>43</v>
      </c>
      <c r="H302" s="35">
        <v>18294</v>
      </c>
      <c r="I302" s="35">
        <v>0</v>
      </c>
      <c r="J302" s="18"/>
      <c r="K302" s="3"/>
      <c r="L302" s="3"/>
      <c r="M302" s="3"/>
      <c r="N302" s="3"/>
    </row>
    <row r="303" spans="1:14" ht="28.5" customHeight="1" x14ac:dyDescent="0.25">
      <c r="A303" s="24">
        <v>284</v>
      </c>
      <c r="B303" s="77" t="s">
        <v>199</v>
      </c>
      <c r="C303" s="29">
        <v>131100000</v>
      </c>
      <c r="D303" s="29" t="s">
        <v>186</v>
      </c>
      <c r="E303" s="29">
        <v>1</v>
      </c>
      <c r="F303" s="24">
        <v>2019</v>
      </c>
      <c r="G303" s="76" t="s">
        <v>43</v>
      </c>
      <c r="H303" s="35">
        <v>6380</v>
      </c>
      <c r="I303" s="35">
        <v>0</v>
      </c>
      <c r="J303" s="18"/>
      <c r="K303" s="3"/>
      <c r="L303" s="3"/>
      <c r="M303" s="3"/>
      <c r="N303" s="3"/>
    </row>
    <row r="304" spans="1:14" ht="28.5" customHeight="1" x14ac:dyDescent="0.25">
      <c r="A304" s="24">
        <v>285</v>
      </c>
      <c r="B304" s="77" t="s">
        <v>200</v>
      </c>
      <c r="C304" s="29">
        <v>131100000</v>
      </c>
      <c r="D304" s="29" t="s">
        <v>186</v>
      </c>
      <c r="E304" s="29">
        <v>1</v>
      </c>
      <c r="F304" s="24">
        <v>2019</v>
      </c>
      <c r="G304" s="76" t="s">
        <v>43</v>
      </c>
      <c r="H304" s="35">
        <v>13749</v>
      </c>
      <c r="I304" s="35">
        <v>0</v>
      </c>
      <c r="J304" s="18"/>
      <c r="K304" s="3"/>
      <c r="L304" s="3"/>
      <c r="M304" s="3"/>
      <c r="N304" s="3"/>
    </row>
    <row r="305" spans="1:14" ht="28.5" customHeight="1" x14ac:dyDescent="0.25">
      <c r="A305" s="24">
        <v>286</v>
      </c>
      <c r="B305" s="77" t="s">
        <v>201</v>
      </c>
      <c r="C305" s="29">
        <v>131100000</v>
      </c>
      <c r="D305" s="29" t="s">
        <v>186</v>
      </c>
      <c r="E305" s="29">
        <v>1</v>
      </c>
      <c r="F305" s="24">
        <v>2019</v>
      </c>
      <c r="G305" s="76" t="s">
        <v>43</v>
      </c>
      <c r="H305" s="35">
        <v>29372</v>
      </c>
      <c r="I305" s="35">
        <v>0</v>
      </c>
      <c r="J305" s="18"/>
      <c r="K305" s="3"/>
      <c r="L305" s="3"/>
      <c r="M305" s="3"/>
      <c r="N305" s="3"/>
    </row>
    <row r="306" spans="1:14" ht="28.5" customHeight="1" x14ac:dyDescent="0.25">
      <c r="A306" s="24">
        <v>287</v>
      </c>
      <c r="B306" s="77" t="s">
        <v>201</v>
      </c>
      <c r="C306" s="29">
        <v>131100000</v>
      </c>
      <c r="D306" s="29" t="s">
        <v>186</v>
      </c>
      <c r="E306" s="29">
        <v>1</v>
      </c>
      <c r="F306" s="24">
        <v>2019</v>
      </c>
      <c r="G306" s="76" t="s">
        <v>43</v>
      </c>
      <c r="H306" s="35">
        <v>29372</v>
      </c>
      <c r="I306" s="35">
        <v>0</v>
      </c>
      <c r="J306" s="18"/>
      <c r="K306" s="3"/>
      <c r="L306" s="3"/>
      <c r="M306" s="3"/>
      <c r="N306" s="3"/>
    </row>
    <row r="307" spans="1:14" ht="28.5" customHeight="1" x14ac:dyDescent="0.25">
      <c r="A307" s="24">
        <v>288</v>
      </c>
      <c r="B307" s="77" t="s">
        <v>201</v>
      </c>
      <c r="C307" s="29">
        <v>131100000</v>
      </c>
      <c r="D307" s="29" t="s">
        <v>186</v>
      </c>
      <c r="E307" s="29">
        <v>1</v>
      </c>
      <c r="F307" s="24">
        <v>2019</v>
      </c>
      <c r="G307" s="76" t="s">
        <v>43</v>
      </c>
      <c r="H307" s="35">
        <v>29372</v>
      </c>
      <c r="I307" s="35">
        <v>0</v>
      </c>
      <c r="J307" s="18"/>
      <c r="K307" s="3"/>
      <c r="L307" s="3"/>
      <c r="M307" s="3"/>
      <c r="N307" s="3"/>
    </row>
    <row r="308" spans="1:14" ht="28.5" customHeight="1" x14ac:dyDescent="0.25">
      <c r="A308" s="24">
        <v>289</v>
      </c>
      <c r="B308" s="77" t="s">
        <v>201</v>
      </c>
      <c r="C308" s="29">
        <v>131100000</v>
      </c>
      <c r="D308" s="29" t="s">
        <v>186</v>
      </c>
      <c r="E308" s="29">
        <v>1</v>
      </c>
      <c r="F308" s="24">
        <v>2019</v>
      </c>
      <c r="G308" s="76" t="s">
        <v>43</v>
      </c>
      <c r="H308" s="35">
        <v>29372</v>
      </c>
      <c r="I308" s="35">
        <v>0</v>
      </c>
      <c r="J308" s="18"/>
      <c r="K308" s="3"/>
      <c r="L308" s="3"/>
      <c r="M308" s="3"/>
      <c r="N308" s="3"/>
    </row>
    <row r="309" spans="1:14" ht="31.5" customHeight="1" x14ac:dyDescent="0.25">
      <c r="A309" s="24">
        <v>290</v>
      </c>
      <c r="B309" s="77" t="s">
        <v>201</v>
      </c>
      <c r="C309" s="29">
        <v>131100000</v>
      </c>
      <c r="D309" s="29" t="s">
        <v>186</v>
      </c>
      <c r="E309" s="29">
        <v>1</v>
      </c>
      <c r="F309" s="24">
        <v>2019</v>
      </c>
      <c r="G309" s="76" t="s">
        <v>43</v>
      </c>
      <c r="H309" s="35">
        <v>29372</v>
      </c>
      <c r="I309" s="35">
        <v>0</v>
      </c>
      <c r="J309" s="18"/>
      <c r="K309" s="3"/>
      <c r="L309" s="3"/>
      <c r="M309" s="3"/>
      <c r="N309" s="3"/>
    </row>
    <row r="310" spans="1:14" ht="27.75" customHeight="1" x14ac:dyDescent="0.25">
      <c r="A310" s="24">
        <v>291</v>
      </c>
      <c r="B310" s="77" t="s">
        <v>201</v>
      </c>
      <c r="C310" s="29">
        <v>131100000</v>
      </c>
      <c r="D310" s="29" t="s">
        <v>186</v>
      </c>
      <c r="E310" s="29">
        <v>1</v>
      </c>
      <c r="F310" s="24">
        <v>2019</v>
      </c>
      <c r="G310" s="76" t="s">
        <v>43</v>
      </c>
      <c r="H310" s="35">
        <v>29372</v>
      </c>
      <c r="I310" s="35">
        <v>0</v>
      </c>
      <c r="J310" s="18"/>
      <c r="K310" s="3"/>
      <c r="L310" s="3"/>
      <c r="M310" s="3"/>
      <c r="N310" s="3"/>
    </row>
    <row r="311" spans="1:14" ht="27.75" customHeight="1" x14ac:dyDescent="0.25">
      <c r="A311" s="24">
        <v>292</v>
      </c>
      <c r="B311" s="77" t="s">
        <v>203</v>
      </c>
      <c r="C311" s="29">
        <v>131100000</v>
      </c>
      <c r="D311" s="29" t="s">
        <v>186</v>
      </c>
      <c r="E311" s="29">
        <v>1</v>
      </c>
      <c r="F311" s="24">
        <v>2019</v>
      </c>
      <c r="G311" s="76" t="s">
        <v>43</v>
      </c>
      <c r="H311" s="35">
        <v>8200</v>
      </c>
      <c r="I311" s="35">
        <v>0</v>
      </c>
      <c r="J311" s="18"/>
      <c r="K311" s="3"/>
      <c r="L311" s="3"/>
      <c r="M311" s="3"/>
      <c r="N311" s="3"/>
    </row>
    <row r="312" spans="1:14" ht="43.5" customHeight="1" x14ac:dyDescent="0.25">
      <c r="A312" s="24">
        <v>293</v>
      </c>
      <c r="B312" s="77" t="s">
        <v>204</v>
      </c>
      <c r="C312" s="29">
        <v>131100000</v>
      </c>
      <c r="D312" s="29" t="s">
        <v>186</v>
      </c>
      <c r="E312" s="29">
        <v>1</v>
      </c>
      <c r="F312" s="24">
        <v>2019</v>
      </c>
      <c r="G312" s="76" t="s">
        <v>43</v>
      </c>
      <c r="H312" s="35">
        <v>16854</v>
      </c>
      <c r="I312" s="35">
        <v>0</v>
      </c>
      <c r="J312" s="18"/>
      <c r="K312" s="3"/>
      <c r="L312" s="3"/>
      <c r="M312" s="3"/>
      <c r="N312" s="3"/>
    </row>
    <row r="313" spans="1:14" ht="45" customHeight="1" x14ac:dyDescent="0.25">
      <c r="A313" s="24">
        <v>294</v>
      </c>
      <c r="B313" s="77" t="s">
        <v>204</v>
      </c>
      <c r="C313" s="29">
        <v>131100000</v>
      </c>
      <c r="D313" s="29" t="s">
        <v>186</v>
      </c>
      <c r="E313" s="29">
        <v>1</v>
      </c>
      <c r="F313" s="24">
        <v>2019</v>
      </c>
      <c r="G313" s="76" t="s">
        <v>43</v>
      </c>
      <c r="H313" s="35">
        <v>16854</v>
      </c>
      <c r="I313" s="35">
        <v>0</v>
      </c>
      <c r="J313" s="18"/>
      <c r="K313" s="3"/>
      <c r="L313" s="3"/>
      <c r="M313" s="3"/>
      <c r="N313" s="3"/>
    </row>
    <row r="314" spans="1:14" ht="41.45" customHeight="1" x14ac:dyDescent="0.25">
      <c r="A314" s="24">
        <v>295</v>
      </c>
      <c r="B314" s="77" t="s">
        <v>204</v>
      </c>
      <c r="C314" s="29">
        <v>131100000</v>
      </c>
      <c r="D314" s="29" t="s">
        <v>186</v>
      </c>
      <c r="E314" s="29">
        <v>1</v>
      </c>
      <c r="F314" s="24">
        <v>2019</v>
      </c>
      <c r="G314" s="76" t="s">
        <v>43</v>
      </c>
      <c r="H314" s="35">
        <v>16854</v>
      </c>
      <c r="I314" s="35">
        <v>0</v>
      </c>
      <c r="J314" s="18"/>
      <c r="K314" s="3"/>
      <c r="L314" s="3"/>
      <c r="M314" s="3"/>
      <c r="N314" s="3"/>
    </row>
    <row r="315" spans="1:14" ht="22.5" x14ac:dyDescent="0.25">
      <c r="A315" s="24">
        <v>296</v>
      </c>
      <c r="B315" s="77" t="s">
        <v>790</v>
      </c>
      <c r="C315" s="29">
        <v>131100000</v>
      </c>
      <c r="D315" s="29" t="s">
        <v>186</v>
      </c>
      <c r="E315" s="29">
        <v>1</v>
      </c>
      <c r="F315" s="24">
        <v>2019</v>
      </c>
      <c r="G315" s="76" t="s">
        <v>43</v>
      </c>
      <c r="H315" s="35">
        <v>7749.96</v>
      </c>
      <c r="I315" s="35">
        <v>0</v>
      </c>
      <c r="J315" s="19"/>
      <c r="K315" s="3"/>
      <c r="L315" s="3"/>
      <c r="M315" s="3"/>
      <c r="N315" s="3"/>
    </row>
    <row r="316" spans="1:14" ht="22.5" x14ac:dyDescent="0.25">
      <c r="A316" s="24">
        <v>297</v>
      </c>
      <c r="B316" s="77" t="s">
        <v>790</v>
      </c>
      <c r="C316" s="29">
        <v>131100000</v>
      </c>
      <c r="D316" s="29" t="s">
        <v>186</v>
      </c>
      <c r="E316" s="29">
        <v>1</v>
      </c>
      <c r="F316" s="24">
        <v>2019</v>
      </c>
      <c r="G316" s="76" t="s">
        <v>43</v>
      </c>
      <c r="H316" s="35">
        <v>7749.96</v>
      </c>
      <c r="I316" s="35">
        <v>0</v>
      </c>
      <c r="J316" s="16"/>
    </row>
    <row r="317" spans="1:14" ht="30" x14ac:dyDescent="0.25">
      <c r="A317" s="24">
        <v>298</v>
      </c>
      <c r="B317" s="77" t="s">
        <v>791</v>
      </c>
      <c r="C317" s="29">
        <v>131100000</v>
      </c>
      <c r="D317" s="29" t="s">
        <v>186</v>
      </c>
      <c r="E317" s="29">
        <v>1</v>
      </c>
      <c r="F317" s="24">
        <v>2019</v>
      </c>
      <c r="G317" s="76" t="s">
        <v>43</v>
      </c>
      <c r="H317" s="35">
        <v>8210</v>
      </c>
      <c r="I317" s="35">
        <v>0</v>
      </c>
      <c r="J317" s="16"/>
    </row>
    <row r="318" spans="1:14" ht="30" x14ac:dyDescent="0.25">
      <c r="A318" s="24">
        <v>299</v>
      </c>
      <c r="B318" s="77" t="s">
        <v>791</v>
      </c>
      <c r="C318" s="29">
        <v>131100000</v>
      </c>
      <c r="D318" s="29" t="s">
        <v>186</v>
      </c>
      <c r="E318" s="29">
        <v>1</v>
      </c>
      <c r="F318" s="24">
        <v>2019</v>
      </c>
      <c r="G318" s="76" t="s">
        <v>43</v>
      </c>
      <c r="H318" s="35">
        <v>8210</v>
      </c>
      <c r="I318" s="35">
        <v>0</v>
      </c>
    </row>
    <row r="319" spans="1:14" ht="30" x14ac:dyDescent="0.25">
      <c r="A319" s="24">
        <v>300</v>
      </c>
      <c r="B319" s="77" t="s">
        <v>791</v>
      </c>
      <c r="C319" s="29">
        <v>131100000</v>
      </c>
      <c r="D319" s="29" t="s">
        <v>186</v>
      </c>
      <c r="E319" s="29">
        <v>1</v>
      </c>
      <c r="F319" s="24">
        <v>2019</v>
      </c>
      <c r="G319" s="76" t="s">
        <v>43</v>
      </c>
      <c r="H319" s="35">
        <v>8210</v>
      </c>
      <c r="I319" s="35">
        <v>0</v>
      </c>
    </row>
    <row r="320" spans="1:14" ht="30" x14ac:dyDescent="0.25">
      <c r="A320" s="24">
        <v>301</v>
      </c>
      <c r="B320" s="77" t="s">
        <v>791</v>
      </c>
      <c r="C320" s="29">
        <v>131100000</v>
      </c>
      <c r="D320" s="29" t="s">
        <v>186</v>
      </c>
      <c r="E320" s="29">
        <v>1</v>
      </c>
      <c r="F320" s="24">
        <v>2019</v>
      </c>
      <c r="G320" s="76" t="s">
        <v>43</v>
      </c>
      <c r="H320" s="35">
        <v>8210</v>
      </c>
      <c r="I320" s="35">
        <v>0</v>
      </c>
    </row>
    <row r="321" spans="1:9" ht="30" x14ac:dyDescent="0.25">
      <c r="A321" s="24">
        <v>302</v>
      </c>
      <c r="B321" s="77" t="s">
        <v>791</v>
      </c>
      <c r="C321" s="29">
        <v>131100000</v>
      </c>
      <c r="D321" s="29" t="s">
        <v>186</v>
      </c>
      <c r="E321" s="29">
        <v>1</v>
      </c>
      <c r="F321" s="24">
        <v>2019</v>
      </c>
      <c r="G321" s="76" t="s">
        <v>43</v>
      </c>
      <c r="H321" s="35">
        <v>8210</v>
      </c>
      <c r="I321" s="35">
        <v>0</v>
      </c>
    </row>
    <row r="322" spans="1:9" ht="30" x14ac:dyDescent="0.25">
      <c r="A322" s="24">
        <v>303</v>
      </c>
      <c r="B322" s="77" t="s">
        <v>791</v>
      </c>
      <c r="C322" s="29">
        <v>131100000</v>
      </c>
      <c r="D322" s="29" t="s">
        <v>186</v>
      </c>
      <c r="E322" s="29">
        <v>1</v>
      </c>
      <c r="F322" s="24">
        <v>2019</v>
      </c>
      <c r="G322" s="76" t="s">
        <v>43</v>
      </c>
      <c r="H322" s="35">
        <v>8210</v>
      </c>
      <c r="I322" s="35">
        <v>0</v>
      </c>
    </row>
    <row r="323" spans="1:9" ht="30" x14ac:dyDescent="0.25">
      <c r="A323" s="24">
        <v>304</v>
      </c>
      <c r="B323" s="77" t="s">
        <v>791</v>
      </c>
      <c r="C323" s="29">
        <v>131100000</v>
      </c>
      <c r="D323" s="29" t="s">
        <v>186</v>
      </c>
      <c r="E323" s="29">
        <v>1</v>
      </c>
      <c r="F323" s="24">
        <v>2019</v>
      </c>
      <c r="G323" s="76" t="s">
        <v>43</v>
      </c>
      <c r="H323" s="35">
        <v>8210</v>
      </c>
      <c r="I323" s="35">
        <v>0</v>
      </c>
    </row>
    <row r="324" spans="1:9" ht="30" x14ac:dyDescent="0.25">
      <c r="A324" s="24">
        <v>305</v>
      </c>
      <c r="B324" s="77" t="s">
        <v>791</v>
      </c>
      <c r="C324" s="29">
        <v>131100000</v>
      </c>
      <c r="D324" s="29" t="s">
        <v>186</v>
      </c>
      <c r="E324" s="29">
        <v>1</v>
      </c>
      <c r="F324" s="24">
        <v>2019</v>
      </c>
      <c r="G324" s="76" t="s">
        <v>43</v>
      </c>
      <c r="H324" s="35">
        <v>8210</v>
      </c>
      <c r="I324" s="35">
        <v>0</v>
      </c>
    </row>
    <row r="325" spans="1:9" ht="30" x14ac:dyDescent="0.25">
      <c r="A325" s="24">
        <v>306</v>
      </c>
      <c r="B325" s="77" t="s">
        <v>791</v>
      </c>
      <c r="C325" s="29">
        <v>131100000</v>
      </c>
      <c r="D325" s="29" t="s">
        <v>186</v>
      </c>
      <c r="E325" s="29">
        <v>1</v>
      </c>
      <c r="F325" s="24">
        <v>2019</v>
      </c>
      <c r="G325" s="76" t="s">
        <v>43</v>
      </c>
      <c r="H325" s="35">
        <v>8210</v>
      </c>
      <c r="I325" s="35">
        <v>0</v>
      </c>
    </row>
    <row r="326" spans="1:9" ht="30" x14ac:dyDescent="0.25">
      <c r="A326" s="24">
        <v>307</v>
      </c>
      <c r="B326" s="77" t="s">
        <v>791</v>
      </c>
      <c r="C326" s="29">
        <v>131100000</v>
      </c>
      <c r="D326" s="29" t="s">
        <v>186</v>
      </c>
      <c r="E326" s="29">
        <v>1</v>
      </c>
      <c r="F326" s="24">
        <v>2019</v>
      </c>
      <c r="G326" s="76" t="s">
        <v>43</v>
      </c>
      <c r="H326" s="35">
        <v>8210</v>
      </c>
      <c r="I326" s="35">
        <v>0</v>
      </c>
    </row>
    <row r="327" spans="1:9" ht="30" x14ac:dyDescent="0.25">
      <c r="A327" s="24">
        <v>308</v>
      </c>
      <c r="B327" s="77" t="s">
        <v>791</v>
      </c>
      <c r="C327" s="29">
        <v>131100000</v>
      </c>
      <c r="D327" s="29" t="s">
        <v>186</v>
      </c>
      <c r="E327" s="29">
        <v>1</v>
      </c>
      <c r="F327" s="24">
        <v>2019</v>
      </c>
      <c r="G327" s="76" t="s">
        <v>43</v>
      </c>
      <c r="H327" s="35">
        <v>8210</v>
      </c>
      <c r="I327" s="35">
        <v>0</v>
      </c>
    </row>
    <row r="328" spans="1:9" ht="30" x14ac:dyDescent="0.25">
      <c r="A328" s="24">
        <v>309</v>
      </c>
      <c r="B328" s="77" t="s">
        <v>791</v>
      </c>
      <c r="C328" s="29">
        <v>131100000</v>
      </c>
      <c r="D328" s="29" t="s">
        <v>186</v>
      </c>
      <c r="E328" s="29">
        <v>1</v>
      </c>
      <c r="F328" s="24">
        <v>2019</v>
      </c>
      <c r="G328" s="76" t="s">
        <v>43</v>
      </c>
      <c r="H328" s="35">
        <v>8210</v>
      </c>
      <c r="I328" s="35">
        <v>0</v>
      </c>
    </row>
    <row r="329" spans="1:9" ht="75" x14ac:dyDescent="0.25">
      <c r="A329" s="24">
        <v>310</v>
      </c>
      <c r="B329" s="77" t="s">
        <v>792</v>
      </c>
      <c r="C329" s="29">
        <v>131100000</v>
      </c>
      <c r="D329" s="29" t="s">
        <v>186</v>
      </c>
      <c r="E329" s="29">
        <v>1</v>
      </c>
      <c r="F329" s="24">
        <v>2019</v>
      </c>
      <c r="G329" s="76" t="s">
        <v>43</v>
      </c>
      <c r="H329" s="35">
        <v>10086</v>
      </c>
      <c r="I329" s="35">
        <v>0</v>
      </c>
    </row>
    <row r="330" spans="1:9" ht="75" x14ac:dyDescent="0.25">
      <c r="A330" s="24">
        <v>311</v>
      </c>
      <c r="B330" s="77" t="s">
        <v>792</v>
      </c>
      <c r="C330" s="29">
        <v>131100000</v>
      </c>
      <c r="D330" s="29" t="s">
        <v>186</v>
      </c>
      <c r="E330" s="29">
        <v>1</v>
      </c>
      <c r="F330" s="24">
        <v>2019</v>
      </c>
      <c r="G330" s="76" t="s">
        <v>43</v>
      </c>
      <c r="H330" s="35">
        <v>10086</v>
      </c>
      <c r="I330" s="35">
        <v>0</v>
      </c>
    </row>
    <row r="331" spans="1:9" ht="75" x14ac:dyDescent="0.25">
      <c r="A331" s="24">
        <v>312</v>
      </c>
      <c r="B331" s="77" t="s">
        <v>792</v>
      </c>
      <c r="C331" s="29">
        <v>131100000</v>
      </c>
      <c r="D331" s="29" t="s">
        <v>186</v>
      </c>
      <c r="E331" s="29">
        <v>1</v>
      </c>
      <c r="F331" s="24">
        <v>2019</v>
      </c>
      <c r="G331" s="76" t="s">
        <v>43</v>
      </c>
      <c r="H331" s="35">
        <v>10086</v>
      </c>
      <c r="I331" s="35">
        <v>0</v>
      </c>
    </row>
    <row r="332" spans="1:9" ht="75" x14ac:dyDescent="0.25">
      <c r="A332" s="24">
        <v>313</v>
      </c>
      <c r="B332" s="77" t="s">
        <v>792</v>
      </c>
      <c r="C332" s="29">
        <v>131100000</v>
      </c>
      <c r="D332" s="29" t="s">
        <v>186</v>
      </c>
      <c r="E332" s="29">
        <v>1</v>
      </c>
      <c r="F332" s="24">
        <v>2019</v>
      </c>
      <c r="G332" s="76" t="s">
        <v>43</v>
      </c>
      <c r="H332" s="35">
        <v>10086</v>
      </c>
      <c r="I332" s="35">
        <v>0</v>
      </c>
    </row>
    <row r="333" spans="1:9" ht="75" x14ac:dyDescent="0.25">
      <c r="A333" s="24">
        <v>314</v>
      </c>
      <c r="B333" s="77" t="s">
        <v>792</v>
      </c>
      <c r="C333" s="29">
        <v>131100000</v>
      </c>
      <c r="D333" s="29" t="s">
        <v>186</v>
      </c>
      <c r="E333" s="29">
        <v>1</v>
      </c>
      <c r="F333" s="24">
        <v>2019</v>
      </c>
      <c r="G333" s="76" t="s">
        <v>43</v>
      </c>
      <c r="H333" s="35">
        <v>10086</v>
      </c>
      <c r="I333" s="35">
        <v>0</v>
      </c>
    </row>
    <row r="334" spans="1:9" ht="75" x14ac:dyDescent="0.25">
      <c r="A334" s="24">
        <v>315</v>
      </c>
      <c r="B334" s="77" t="s">
        <v>792</v>
      </c>
      <c r="C334" s="29">
        <v>131100000</v>
      </c>
      <c r="D334" s="29" t="s">
        <v>186</v>
      </c>
      <c r="E334" s="29">
        <v>1</v>
      </c>
      <c r="F334" s="24">
        <v>2019</v>
      </c>
      <c r="G334" s="76" t="s">
        <v>43</v>
      </c>
      <c r="H334" s="35">
        <v>10086</v>
      </c>
      <c r="I334" s="35">
        <v>0</v>
      </c>
    </row>
    <row r="335" spans="1:9" ht="75" x14ac:dyDescent="0.25">
      <c r="A335" s="24">
        <v>316</v>
      </c>
      <c r="B335" s="77" t="s">
        <v>792</v>
      </c>
      <c r="C335" s="29">
        <v>131100000</v>
      </c>
      <c r="D335" s="29" t="s">
        <v>186</v>
      </c>
      <c r="E335" s="29">
        <v>1</v>
      </c>
      <c r="F335" s="24">
        <v>2019</v>
      </c>
      <c r="G335" s="76" t="s">
        <v>43</v>
      </c>
      <c r="H335" s="35">
        <v>10086</v>
      </c>
      <c r="I335" s="35">
        <v>0</v>
      </c>
    </row>
    <row r="336" spans="1:9" ht="75" x14ac:dyDescent="0.25">
      <c r="A336" s="24">
        <v>317</v>
      </c>
      <c r="B336" s="77" t="s">
        <v>792</v>
      </c>
      <c r="C336" s="29">
        <v>131100000</v>
      </c>
      <c r="D336" s="29" t="s">
        <v>186</v>
      </c>
      <c r="E336" s="29">
        <v>1</v>
      </c>
      <c r="F336" s="24">
        <v>2019</v>
      </c>
      <c r="G336" s="76" t="s">
        <v>43</v>
      </c>
      <c r="H336" s="35">
        <v>10086</v>
      </c>
      <c r="I336" s="35">
        <v>0</v>
      </c>
    </row>
    <row r="337" spans="1:9" ht="75" x14ac:dyDescent="0.25">
      <c r="A337" s="24">
        <v>318</v>
      </c>
      <c r="B337" s="77" t="s">
        <v>792</v>
      </c>
      <c r="C337" s="29">
        <v>131100000</v>
      </c>
      <c r="D337" s="29" t="s">
        <v>186</v>
      </c>
      <c r="E337" s="29">
        <v>1</v>
      </c>
      <c r="F337" s="24">
        <v>2019</v>
      </c>
      <c r="G337" s="76" t="s">
        <v>43</v>
      </c>
      <c r="H337" s="35">
        <v>10086</v>
      </c>
      <c r="I337" s="35">
        <v>0</v>
      </c>
    </row>
    <row r="338" spans="1:9" ht="75" x14ac:dyDescent="0.25">
      <c r="A338" s="24">
        <v>319</v>
      </c>
      <c r="B338" s="77" t="s">
        <v>792</v>
      </c>
      <c r="C338" s="29">
        <v>131100000</v>
      </c>
      <c r="D338" s="29" t="s">
        <v>186</v>
      </c>
      <c r="E338" s="29">
        <v>1</v>
      </c>
      <c r="F338" s="24">
        <v>2019</v>
      </c>
      <c r="G338" s="76" t="s">
        <v>43</v>
      </c>
      <c r="H338" s="35">
        <v>10086</v>
      </c>
      <c r="I338" s="35">
        <v>0</v>
      </c>
    </row>
    <row r="339" spans="1:9" ht="75" x14ac:dyDescent="0.25">
      <c r="A339" s="24">
        <v>320</v>
      </c>
      <c r="B339" s="77" t="s">
        <v>792</v>
      </c>
      <c r="C339" s="29">
        <v>131100000</v>
      </c>
      <c r="D339" s="29" t="s">
        <v>186</v>
      </c>
      <c r="E339" s="29">
        <v>1</v>
      </c>
      <c r="F339" s="24">
        <v>2019</v>
      </c>
      <c r="G339" s="76" t="s">
        <v>43</v>
      </c>
      <c r="H339" s="35">
        <v>10086</v>
      </c>
      <c r="I339" s="35">
        <v>0</v>
      </c>
    </row>
    <row r="340" spans="1:9" ht="75" x14ac:dyDescent="0.25">
      <c r="A340" s="24">
        <v>321</v>
      </c>
      <c r="B340" s="77" t="s">
        <v>792</v>
      </c>
      <c r="C340" s="29">
        <v>131100000</v>
      </c>
      <c r="D340" s="29" t="s">
        <v>186</v>
      </c>
      <c r="E340" s="29">
        <v>1</v>
      </c>
      <c r="F340" s="24">
        <v>2019</v>
      </c>
      <c r="G340" s="76" t="s">
        <v>43</v>
      </c>
      <c r="H340" s="35">
        <v>10086</v>
      </c>
      <c r="I340" s="35">
        <v>0</v>
      </c>
    </row>
    <row r="341" spans="1:9" ht="75" x14ac:dyDescent="0.25">
      <c r="A341" s="24">
        <v>322</v>
      </c>
      <c r="B341" s="77" t="s">
        <v>792</v>
      </c>
      <c r="C341" s="29">
        <v>131100000</v>
      </c>
      <c r="D341" s="29" t="s">
        <v>186</v>
      </c>
      <c r="E341" s="29">
        <v>1</v>
      </c>
      <c r="F341" s="24">
        <v>2019</v>
      </c>
      <c r="G341" s="76" t="s">
        <v>43</v>
      </c>
      <c r="H341" s="35">
        <v>10086</v>
      </c>
      <c r="I341" s="35">
        <v>0</v>
      </c>
    </row>
    <row r="342" spans="1:9" ht="75" x14ac:dyDescent="0.25">
      <c r="A342" s="24">
        <v>323</v>
      </c>
      <c r="B342" s="77" t="s">
        <v>792</v>
      </c>
      <c r="C342" s="29">
        <v>131100000</v>
      </c>
      <c r="D342" s="29" t="s">
        <v>186</v>
      </c>
      <c r="E342" s="29">
        <v>1</v>
      </c>
      <c r="F342" s="24">
        <v>2019</v>
      </c>
      <c r="G342" s="76" t="s">
        <v>43</v>
      </c>
      <c r="H342" s="35">
        <v>10086</v>
      </c>
      <c r="I342" s="35">
        <v>0</v>
      </c>
    </row>
    <row r="343" spans="1:9" ht="15" x14ac:dyDescent="0.2">
      <c r="A343" s="78"/>
      <c r="B343" s="57" t="s">
        <v>181</v>
      </c>
      <c r="C343" s="29"/>
      <c r="D343" s="29"/>
      <c r="E343" s="127">
        <f>SUM(E291:E342)</f>
        <v>52</v>
      </c>
      <c r="F343" s="128"/>
      <c r="G343" s="128"/>
      <c r="H343" s="128">
        <f>SUM(H291:H342)</f>
        <v>718161.92000000004</v>
      </c>
      <c r="I343" s="43">
        <f>SUM(I291:I292)</f>
        <v>0</v>
      </c>
    </row>
    <row r="344" spans="1:9" ht="15" x14ac:dyDescent="0.25">
      <c r="A344" s="27"/>
      <c r="B344" s="129" t="s">
        <v>216</v>
      </c>
      <c r="C344" s="130"/>
      <c r="D344" s="130"/>
      <c r="E344" s="130"/>
      <c r="F344" s="58"/>
      <c r="G344" s="58"/>
      <c r="H344" s="31"/>
      <c r="I344" s="43"/>
    </row>
    <row r="345" spans="1:9" ht="15" x14ac:dyDescent="0.25">
      <c r="A345" s="59">
        <v>324</v>
      </c>
      <c r="B345" s="60" t="s">
        <v>305</v>
      </c>
      <c r="C345" s="59">
        <v>111332005</v>
      </c>
      <c r="D345" s="59" t="s">
        <v>228</v>
      </c>
      <c r="E345" s="59">
        <v>22</v>
      </c>
      <c r="F345" s="59"/>
      <c r="G345" s="59"/>
      <c r="H345" s="61">
        <v>792</v>
      </c>
      <c r="I345" s="61">
        <v>396</v>
      </c>
    </row>
    <row r="346" spans="1:9" ht="15" x14ac:dyDescent="0.25">
      <c r="A346" s="59">
        <v>325</v>
      </c>
      <c r="B346" s="60" t="s">
        <v>306</v>
      </c>
      <c r="C346" s="59">
        <v>111310023</v>
      </c>
      <c r="D346" s="59" t="s">
        <v>228</v>
      </c>
      <c r="E346" s="59">
        <v>1</v>
      </c>
      <c r="F346" s="59"/>
      <c r="G346" s="59"/>
      <c r="H346" s="61">
        <v>8</v>
      </c>
      <c r="I346" s="61">
        <v>4</v>
      </c>
    </row>
    <row r="347" spans="1:9" ht="15" x14ac:dyDescent="0.25">
      <c r="A347" s="59">
        <v>326</v>
      </c>
      <c r="B347" s="60" t="s">
        <v>307</v>
      </c>
      <c r="C347" s="59">
        <v>111314034</v>
      </c>
      <c r="D347" s="59" t="s">
        <v>228</v>
      </c>
      <c r="E347" s="59">
        <v>1</v>
      </c>
      <c r="F347" s="59"/>
      <c r="G347" s="59"/>
      <c r="H347" s="61">
        <v>37</v>
      </c>
      <c r="I347" s="61">
        <v>18.5</v>
      </c>
    </row>
    <row r="348" spans="1:9" ht="15" x14ac:dyDescent="0.25">
      <c r="A348" s="59">
        <v>327</v>
      </c>
      <c r="B348" s="60" t="s">
        <v>308</v>
      </c>
      <c r="C348" s="59">
        <v>111301038</v>
      </c>
      <c r="D348" s="59" t="s">
        <v>228</v>
      </c>
      <c r="E348" s="59">
        <v>4</v>
      </c>
      <c r="F348" s="59"/>
      <c r="G348" s="59"/>
      <c r="H348" s="61">
        <v>140</v>
      </c>
      <c r="I348" s="61">
        <v>70</v>
      </c>
    </row>
    <row r="349" spans="1:9" ht="15" x14ac:dyDescent="0.25">
      <c r="A349" s="59">
        <v>328</v>
      </c>
      <c r="B349" s="60" t="s">
        <v>309</v>
      </c>
      <c r="C349" s="59">
        <v>111308044</v>
      </c>
      <c r="D349" s="59" t="s">
        <v>228</v>
      </c>
      <c r="E349" s="59">
        <v>1</v>
      </c>
      <c r="F349" s="59"/>
      <c r="G349" s="59"/>
      <c r="H349" s="61">
        <v>45</v>
      </c>
      <c r="I349" s="61">
        <v>22.5</v>
      </c>
    </row>
    <row r="350" spans="1:9" ht="15" x14ac:dyDescent="0.25">
      <c r="A350" s="59">
        <v>329</v>
      </c>
      <c r="B350" s="60" t="s">
        <v>310</v>
      </c>
      <c r="C350" s="59">
        <v>111308027</v>
      </c>
      <c r="D350" s="59" t="s">
        <v>228</v>
      </c>
      <c r="E350" s="59">
        <v>2</v>
      </c>
      <c r="F350" s="59"/>
      <c r="G350" s="59"/>
      <c r="H350" s="61">
        <v>87</v>
      </c>
      <c r="I350" s="61">
        <v>43.5</v>
      </c>
    </row>
    <row r="351" spans="1:9" ht="15" x14ac:dyDescent="0.25">
      <c r="A351" s="59">
        <v>330</v>
      </c>
      <c r="B351" s="60" t="s">
        <v>311</v>
      </c>
      <c r="C351" s="59">
        <v>111308020</v>
      </c>
      <c r="D351" s="59" t="s">
        <v>228</v>
      </c>
      <c r="E351" s="59">
        <v>1</v>
      </c>
      <c r="F351" s="59"/>
      <c r="G351" s="59"/>
      <c r="H351" s="61">
        <v>15</v>
      </c>
      <c r="I351" s="61">
        <v>7.5</v>
      </c>
    </row>
    <row r="352" spans="1:9" ht="15" x14ac:dyDescent="0.25">
      <c r="A352" s="59">
        <v>331</v>
      </c>
      <c r="B352" s="60" t="s">
        <v>312</v>
      </c>
      <c r="C352" s="59">
        <v>111320006</v>
      </c>
      <c r="D352" s="59" t="s">
        <v>228</v>
      </c>
      <c r="E352" s="59">
        <v>6</v>
      </c>
      <c r="F352" s="59"/>
      <c r="G352" s="59"/>
      <c r="H352" s="61">
        <v>540</v>
      </c>
      <c r="I352" s="61">
        <v>270</v>
      </c>
    </row>
    <row r="353" spans="1:9" ht="15" x14ac:dyDescent="0.25">
      <c r="A353" s="59">
        <v>332</v>
      </c>
      <c r="B353" s="60" t="s">
        <v>313</v>
      </c>
      <c r="C353" s="59">
        <v>111305078</v>
      </c>
      <c r="D353" s="59" t="s">
        <v>228</v>
      </c>
      <c r="E353" s="59">
        <v>3</v>
      </c>
      <c r="F353" s="59"/>
      <c r="G353" s="59"/>
      <c r="H353" s="61">
        <v>12</v>
      </c>
      <c r="I353" s="61">
        <v>6</v>
      </c>
    </row>
    <row r="354" spans="1:9" ht="15" x14ac:dyDescent="0.25">
      <c r="A354" s="59">
        <v>333</v>
      </c>
      <c r="B354" s="60" t="s">
        <v>314</v>
      </c>
      <c r="C354" s="59">
        <v>111309065</v>
      </c>
      <c r="D354" s="59" t="s">
        <v>228</v>
      </c>
      <c r="E354" s="59">
        <v>15</v>
      </c>
      <c r="F354" s="59"/>
      <c r="G354" s="59"/>
      <c r="H354" s="61">
        <v>210</v>
      </c>
      <c r="I354" s="61">
        <v>105</v>
      </c>
    </row>
    <row r="355" spans="1:9" ht="15" x14ac:dyDescent="0.25">
      <c r="A355" s="59">
        <v>334</v>
      </c>
      <c r="B355" s="60" t="s">
        <v>315</v>
      </c>
      <c r="C355" s="59">
        <v>111309002</v>
      </c>
      <c r="D355" s="59" t="s">
        <v>228</v>
      </c>
      <c r="E355" s="59">
        <v>15</v>
      </c>
      <c r="F355" s="59"/>
      <c r="G355" s="59"/>
      <c r="H355" s="61">
        <v>210</v>
      </c>
      <c r="I355" s="61">
        <v>105</v>
      </c>
    </row>
    <row r="356" spans="1:9" ht="15" x14ac:dyDescent="0.25">
      <c r="A356" s="59">
        <v>335</v>
      </c>
      <c r="B356" s="60" t="s">
        <v>316</v>
      </c>
      <c r="C356" s="59">
        <v>111308008</v>
      </c>
      <c r="D356" s="59" t="s">
        <v>228</v>
      </c>
      <c r="E356" s="59">
        <v>1</v>
      </c>
      <c r="F356" s="59"/>
      <c r="G356" s="59"/>
      <c r="H356" s="61">
        <v>33</v>
      </c>
      <c r="I356" s="61">
        <v>16.5</v>
      </c>
    </row>
    <row r="357" spans="1:9" ht="15" x14ac:dyDescent="0.25">
      <c r="A357" s="59">
        <v>336</v>
      </c>
      <c r="B357" s="60" t="s">
        <v>317</v>
      </c>
      <c r="C357" s="59">
        <v>111306019</v>
      </c>
      <c r="D357" s="59" t="s">
        <v>228</v>
      </c>
      <c r="E357" s="59">
        <v>2</v>
      </c>
      <c r="F357" s="59"/>
      <c r="G357" s="59"/>
      <c r="H357" s="61">
        <v>92</v>
      </c>
      <c r="I357" s="61">
        <v>46</v>
      </c>
    </row>
    <row r="358" spans="1:9" ht="15" x14ac:dyDescent="0.25">
      <c r="A358" s="59">
        <v>337</v>
      </c>
      <c r="B358" s="60" t="s">
        <v>318</v>
      </c>
      <c r="C358" s="59">
        <v>111306020</v>
      </c>
      <c r="D358" s="59" t="s">
        <v>228</v>
      </c>
      <c r="E358" s="59">
        <v>3</v>
      </c>
      <c r="F358" s="59"/>
      <c r="G358" s="59"/>
      <c r="H358" s="61">
        <v>138</v>
      </c>
      <c r="I358" s="61">
        <v>69</v>
      </c>
    </row>
    <row r="359" spans="1:9" ht="15" x14ac:dyDescent="0.25">
      <c r="A359" s="59">
        <v>338</v>
      </c>
      <c r="B359" s="60" t="s">
        <v>319</v>
      </c>
      <c r="C359" s="59">
        <v>111320009</v>
      </c>
      <c r="D359" s="59" t="s">
        <v>228</v>
      </c>
      <c r="E359" s="59">
        <v>2</v>
      </c>
      <c r="F359" s="59"/>
      <c r="G359" s="59"/>
      <c r="H359" s="61">
        <v>187.2</v>
      </c>
      <c r="I359" s="61">
        <v>93.6</v>
      </c>
    </row>
    <row r="360" spans="1:9" ht="15" x14ac:dyDescent="0.25">
      <c r="A360" s="59">
        <v>339</v>
      </c>
      <c r="B360" s="60" t="s">
        <v>320</v>
      </c>
      <c r="C360" s="59">
        <v>111307018</v>
      </c>
      <c r="D360" s="59" t="s">
        <v>228</v>
      </c>
      <c r="E360" s="59">
        <v>1</v>
      </c>
      <c r="F360" s="59"/>
      <c r="G360" s="59"/>
      <c r="H360" s="61">
        <v>80</v>
      </c>
      <c r="I360" s="61">
        <v>40</v>
      </c>
    </row>
    <row r="361" spans="1:9" ht="15" x14ac:dyDescent="0.25">
      <c r="A361" s="59">
        <v>340</v>
      </c>
      <c r="B361" s="60" t="s">
        <v>321</v>
      </c>
      <c r="C361" s="59">
        <v>111307011</v>
      </c>
      <c r="D361" s="59" t="s">
        <v>228</v>
      </c>
      <c r="E361" s="59">
        <v>2</v>
      </c>
      <c r="F361" s="59"/>
      <c r="G361" s="59"/>
      <c r="H361" s="61">
        <v>80</v>
      </c>
      <c r="I361" s="61">
        <v>40</v>
      </c>
    </row>
    <row r="362" spans="1:9" ht="15" x14ac:dyDescent="0.25">
      <c r="A362" s="59">
        <v>341</v>
      </c>
      <c r="B362" s="60" t="s">
        <v>322</v>
      </c>
      <c r="C362" s="59">
        <v>111305011</v>
      </c>
      <c r="D362" s="59" t="s">
        <v>228</v>
      </c>
      <c r="E362" s="59">
        <v>15</v>
      </c>
      <c r="F362" s="59"/>
      <c r="G362" s="59"/>
      <c r="H362" s="61">
        <v>15</v>
      </c>
      <c r="I362" s="61">
        <v>7.5</v>
      </c>
    </row>
    <row r="363" spans="1:9" ht="15" x14ac:dyDescent="0.25">
      <c r="A363" s="59">
        <v>342</v>
      </c>
      <c r="B363" s="60" t="s">
        <v>323</v>
      </c>
      <c r="C363" s="59">
        <v>111320001</v>
      </c>
      <c r="D363" s="59" t="s">
        <v>228</v>
      </c>
      <c r="E363" s="59">
        <v>63</v>
      </c>
      <c r="F363" s="59"/>
      <c r="G363" s="59"/>
      <c r="H363" s="61">
        <v>11137.3</v>
      </c>
      <c r="I363" s="61">
        <v>5568.65</v>
      </c>
    </row>
    <row r="364" spans="1:9" ht="15" x14ac:dyDescent="0.25">
      <c r="A364" s="59">
        <v>343</v>
      </c>
      <c r="B364" s="60" t="s">
        <v>324</v>
      </c>
      <c r="C364" s="59">
        <v>111320001</v>
      </c>
      <c r="D364" s="59" t="s">
        <v>228</v>
      </c>
      <c r="E364" s="59">
        <v>1</v>
      </c>
      <c r="F364" s="59"/>
      <c r="G364" s="59"/>
      <c r="H364" s="61">
        <v>190</v>
      </c>
      <c r="I364" s="61">
        <v>95</v>
      </c>
    </row>
    <row r="365" spans="1:9" ht="15" x14ac:dyDescent="0.25">
      <c r="A365" s="59">
        <v>344</v>
      </c>
      <c r="B365" s="60" t="s">
        <v>325</v>
      </c>
      <c r="C365" s="59">
        <v>111331013</v>
      </c>
      <c r="D365" s="59" t="s">
        <v>228</v>
      </c>
      <c r="E365" s="59">
        <v>1</v>
      </c>
      <c r="F365" s="59"/>
      <c r="G365" s="59"/>
      <c r="H365" s="61">
        <v>90</v>
      </c>
      <c r="I365" s="61">
        <v>45</v>
      </c>
    </row>
    <row r="366" spans="1:9" ht="15" x14ac:dyDescent="0.25">
      <c r="A366" s="59">
        <v>345</v>
      </c>
      <c r="B366" s="60" t="s">
        <v>326</v>
      </c>
      <c r="C366" s="59">
        <v>111313029</v>
      </c>
      <c r="D366" s="59" t="s">
        <v>228</v>
      </c>
      <c r="E366" s="59">
        <v>1</v>
      </c>
      <c r="F366" s="59"/>
      <c r="G366" s="59"/>
      <c r="H366" s="61">
        <v>18</v>
      </c>
      <c r="I366" s="61">
        <v>9</v>
      </c>
    </row>
    <row r="367" spans="1:9" ht="15" x14ac:dyDescent="0.25">
      <c r="A367" s="59">
        <v>346</v>
      </c>
      <c r="B367" s="60" t="s">
        <v>327</v>
      </c>
      <c r="C367" s="59">
        <v>111324014</v>
      </c>
      <c r="D367" s="59" t="s">
        <v>186</v>
      </c>
      <c r="E367" s="59">
        <v>5</v>
      </c>
      <c r="F367" s="59"/>
      <c r="G367" s="59"/>
      <c r="H367" s="61">
        <v>45</v>
      </c>
      <c r="I367" s="61">
        <v>22.5</v>
      </c>
    </row>
    <row r="368" spans="1:9" ht="15" x14ac:dyDescent="0.25">
      <c r="A368" s="59">
        <v>347</v>
      </c>
      <c r="B368" s="60" t="s">
        <v>328</v>
      </c>
      <c r="C368" s="59">
        <v>111324051</v>
      </c>
      <c r="D368" s="59" t="s">
        <v>228</v>
      </c>
      <c r="E368" s="59">
        <v>74</v>
      </c>
      <c r="F368" s="59"/>
      <c r="G368" s="59"/>
      <c r="H368" s="61">
        <v>1715</v>
      </c>
      <c r="I368" s="61">
        <v>857.5</v>
      </c>
    </row>
    <row r="369" spans="1:9" ht="15" x14ac:dyDescent="0.25">
      <c r="A369" s="59">
        <v>348</v>
      </c>
      <c r="B369" s="60" t="s">
        <v>329</v>
      </c>
      <c r="C369" s="59">
        <v>111331002</v>
      </c>
      <c r="D369" s="59" t="s">
        <v>228</v>
      </c>
      <c r="E369" s="59">
        <v>4</v>
      </c>
      <c r="F369" s="59"/>
      <c r="G369" s="59"/>
      <c r="H369" s="61">
        <v>182</v>
      </c>
      <c r="I369" s="61">
        <v>91</v>
      </c>
    </row>
    <row r="370" spans="1:9" ht="15" x14ac:dyDescent="0.25">
      <c r="A370" s="59">
        <v>349</v>
      </c>
      <c r="B370" s="60" t="s">
        <v>330</v>
      </c>
      <c r="C370" s="59">
        <v>111308065</v>
      </c>
      <c r="D370" s="59" t="s">
        <v>228</v>
      </c>
      <c r="E370" s="59">
        <v>1</v>
      </c>
      <c r="F370" s="59"/>
      <c r="G370" s="59"/>
      <c r="H370" s="61">
        <v>17</v>
      </c>
      <c r="I370" s="61">
        <v>8.5</v>
      </c>
    </row>
    <row r="371" spans="1:9" ht="15" x14ac:dyDescent="0.25">
      <c r="A371" s="59">
        <v>350</v>
      </c>
      <c r="B371" s="60" t="s">
        <v>331</v>
      </c>
      <c r="C371" s="59">
        <v>111311001</v>
      </c>
      <c r="D371" s="59" t="s">
        <v>228</v>
      </c>
      <c r="E371" s="59">
        <v>27</v>
      </c>
      <c r="F371" s="59"/>
      <c r="G371" s="59"/>
      <c r="H371" s="61">
        <v>486</v>
      </c>
      <c r="I371" s="61">
        <v>243</v>
      </c>
    </row>
    <row r="372" spans="1:9" ht="15" x14ac:dyDescent="0.25">
      <c r="A372" s="59">
        <v>351</v>
      </c>
      <c r="B372" s="60" t="s">
        <v>332</v>
      </c>
      <c r="C372" s="59">
        <v>111301030</v>
      </c>
      <c r="D372" s="59" t="s">
        <v>228</v>
      </c>
      <c r="E372" s="59">
        <v>30</v>
      </c>
      <c r="F372" s="59"/>
      <c r="G372" s="59"/>
      <c r="H372" s="61">
        <v>1836.56</v>
      </c>
      <c r="I372" s="61">
        <v>918.28</v>
      </c>
    </row>
    <row r="373" spans="1:9" ht="15" x14ac:dyDescent="0.25">
      <c r="A373" s="59">
        <v>352</v>
      </c>
      <c r="B373" s="60" t="s">
        <v>333</v>
      </c>
      <c r="C373" s="59">
        <v>111301021</v>
      </c>
      <c r="D373" s="59" t="s">
        <v>186</v>
      </c>
      <c r="E373" s="59">
        <v>1</v>
      </c>
      <c r="F373" s="59"/>
      <c r="G373" s="59"/>
      <c r="H373" s="61">
        <v>3500</v>
      </c>
      <c r="I373" s="61">
        <v>1750</v>
      </c>
    </row>
    <row r="374" spans="1:9" ht="15" x14ac:dyDescent="0.25">
      <c r="A374" s="59">
        <v>353</v>
      </c>
      <c r="B374" s="60" t="s">
        <v>334</v>
      </c>
      <c r="C374" s="59">
        <v>111309010</v>
      </c>
      <c r="D374" s="59" t="s">
        <v>228</v>
      </c>
      <c r="E374" s="59">
        <v>153</v>
      </c>
      <c r="F374" s="59"/>
      <c r="G374" s="59"/>
      <c r="H374" s="61">
        <v>3519</v>
      </c>
      <c r="I374" s="61">
        <v>1759.5</v>
      </c>
    </row>
    <row r="375" spans="1:9" ht="15" x14ac:dyDescent="0.25">
      <c r="A375" s="59">
        <v>354</v>
      </c>
      <c r="B375" s="60" t="s">
        <v>335</v>
      </c>
      <c r="C375" s="59">
        <v>111309027</v>
      </c>
      <c r="D375" s="59" t="s">
        <v>228</v>
      </c>
      <c r="E375" s="59">
        <v>6</v>
      </c>
      <c r="F375" s="59"/>
      <c r="G375" s="59"/>
      <c r="H375" s="61">
        <v>120</v>
      </c>
      <c r="I375" s="61">
        <v>60</v>
      </c>
    </row>
    <row r="376" spans="1:9" ht="15" x14ac:dyDescent="0.25">
      <c r="A376" s="59">
        <v>355</v>
      </c>
      <c r="B376" s="60" t="s">
        <v>336</v>
      </c>
      <c r="C376" s="59">
        <v>111336001</v>
      </c>
      <c r="D376" s="59" t="s">
        <v>186</v>
      </c>
      <c r="E376" s="59">
        <v>5</v>
      </c>
      <c r="F376" s="59"/>
      <c r="G376" s="59"/>
      <c r="H376" s="61">
        <v>2337.4</v>
      </c>
      <c r="I376" s="61">
        <v>1168.7</v>
      </c>
    </row>
    <row r="377" spans="1:9" ht="15" x14ac:dyDescent="0.25">
      <c r="A377" s="59">
        <v>356</v>
      </c>
      <c r="B377" s="60" t="s">
        <v>337</v>
      </c>
      <c r="C377" s="59">
        <v>111331024</v>
      </c>
      <c r="D377" s="59" t="s">
        <v>186</v>
      </c>
      <c r="E377" s="59">
        <v>2</v>
      </c>
      <c r="F377" s="59"/>
      <c r="G377" s="59"/>
      <c r="H377" s="61">
        <v>56</v>
      </c>
      <c r="I377" s="61">
        <v>28</v>
      </c>
    </row>
    <row r="378" spans="1:9" ht="15" x14ac:dyDescent="0.25">
      <c r="A378" s="59">
        <v>357</v>
      </c>
      <c r="B378" s="60" t="s">
        <v>338</v>
      </c>
      <c r="C378" s="59">
        <v>111320031</v>
      </c>
      <c r="D378" s="59" t="s">
        <v>228</v>
      </c>
      <c r="E378" s="59">
        <v>1</v>
      </c>
      <c r="F378" s="59"/>
      <c r="G378" s="59"/>
      <c r="H378" s="61">
        <v>370</v>
      </c>
      <c r="I378" s="61">
        <v>185</v>
      </c>
    </row>
    <row r="379" spans="1:9" ht="15" x14ac:dyDescent="0.25">
      <c r="A379" s="59">
        <v>358</v>
      </c>
      <c r="B379" s="60" t="s">
        <v>339</v>
      </c>
      <c r="C379" s="59">
        <v>111303055</v>
      </c>
      <c r="D379" s="59" t="s">
        <v>228</v>
      </c>
      <c r="E379" s="59">
        <v>1</v>
      </c>
      <c r="F379" s="59"/>
      <c r="G379" s="59"/>
      <c r="H379" s="61">
        <v>175</v>
      </c>
      <c r="I379" s="61">
        <v>87.5</v>
      </c>
    </row>
    <row r="380" spans="1:9" ht="15" x14ac:dyDescent="0.25">
      <c r="A380" s="59">
        <v>359</v>
      </c>
      <c r="B380" s="60" t="s">
        <v>340</v>
      </c>
      <c r="C380" s="59">
        <v>111303024</v>
      </c>
      <c r="D380" s="59" t="s">
        <v>228</v>
      </c>
      <c r="E380" s="59">
        <v>164</v>
      </c>
      <c r="F380" s="59"/>
      <c r="G380" s="59"/>
      <c r="H380" s="61">
        <v>4100</v>
      </c>
      <c r="I380" s="61">
        <v>2050</v>
      </c>
    </row>
    <row r="381" spans="1:9" ht="15" x14ac:dyDescent="0.25">
      <c r="A381" s="59">
        <v>360</v>
      </c>
      <c r="B381" s="60" t="s">
        <v>341</v>
      </c>
      <c r="C381" s="59">
        <v>111304005</v>
      </c>
      <c r="D381" s="59" t="s">
        <v>228</v>
      </c>
      <c r="E381" s="59">
        <v>3</v>
      </c>
      <c r="F381" s="59"/>
      <c r="G381" s="59"/>
      <c r="H381" s="61">
        <v>96</v>
      </c>
      <c r="I381" s="61">
        <v>48</v>
      </c>
    </row>
    <row r="382" spans="1:9" ht="15" x14ac:dyDescent="0.25">
      <c r="A382" s="59">
        <v>361</v>
      </c>
      <c r="B382" s="60" t="s">
        <v>342</v>
      </c>
      <c r="C382" s="59">
        <v>111303074</v>
      </c>
      <c r="D382" s="59" t="s">
        <v>228</v>
      </c>
      <c r="E382" s="59">
        <v>6</v>
      </c>
      <c r="F382" s="59"/>
      <c r="G382" s="59"/>
      <c r="H382" s="61">
        <v>630</v>
      </c>
      <c r="I382" s="61">
        <v>315</v>
      </c>
    </row>
    <row r="383" spans="1:9" ht="15" x14ac:dyDescent="0.25">
      <c r="A383" s="59">
        <v>362</v>
      </c>
      <c r="B383" s="60" t="s">
        <v>343</v>
      </c>
      <c r="C383" s="59">
        <v>111303036</v>
      </c>
      <c r="D383" s="59" t="s">
        <v>228</v>
      </c>
      <c r="E383" s="59">
        <v>12</v>
      </c>
      <c r="F383" s="59"/>
      <c r="G383" s="59"/>
      <c r="H383" s="61">
        <v>396.4</v>
      </c>
      <c r="I383" s="61">
        <v>198.2</v>
      </c>
    </row>
    <row r="384" spans="1:9" ht="15" x14ac:dyDescent="0.25">
      <c r="A384" s="59">
        <v>363</v>
      </c>
      <c r="B384" s="60" t="s">
        <v>344</v>
      </c>
      <c r="C384" s="59">
        <v>111308003</v>
      </c>
      <c r="D384" s="59" t="s">
        <v>228</v>
      </c>
      <c r="E384" s="59">
        <v>1</v>
      </c>
      <c r="F384" s="59"/>
      <c r="G384" s="59"/>
      <c r="H384" s="61">
        <v>77</v>
      </c>
      <c r="I384" s="61">
        <v>38.5</v>
      </c>
    </row>
    <row r="385" spans="1:9" ht="15" x14ac:dyDescent="0.25">
      <c r="A385" s="59">
        <v>364</v>
      </c>
      <c r="B385" s="60" t="s">
        <v>345</v>
      </c>
      <c r="C385" s="59">
        <v>111318008</v>
      </c>
      <c r="D385" s="59" t="s">
        <v>228</v>
      </c>
      <c r="E385" s="59">
        <v>2</v>
      </c>
      <c r="F385" s="59"/>
      <c r="G385" s="59"/>
      <c r="H385" s="61">
        <v>112</v>
      </c>
      <c r="I385" s="61">
        <v>56</v>
      </c>
    </row>
    <row r="386" spans="1:9" ht="15" x14ac:dyDescent="0.25">
      <c r="A386" s="59">
        <v>365</v>
      </c>
      <c r="B386" s="60" t="s">
        <v>346</v>
      </c>
      <c r="C386" s="59">
        <v>111305008</v>
      </c>
      <c r="D386" s="59" t="s">
        <v>228</v>
      </c>
      <c r="E386" s="59">
        <v>49</v>
      </c>
      <c r="F386" s="59"/>
      <c r="G386" s="59"/>
      <c r="H386" s="61">
        <v>49</v>
      </c>
      <c r="I386" s="61">
        <v>24.5</v>
      </c>
    </row>
    <row r="387" spans="1:9" ht="15" x14ac:dyDescent="0.25">
      <c r="A387" s="59">
        <v>366</v>
      </c>
      <c r="B387" s="60" t="s">
        <v>347</v>
      </c>
      <c r="C387" s="59">
        <v>111305010</v>
      </c>
      <c r="D387" s="59" t="s">
        <v>228</v>
      </c>
      <c r="E387" s="59">
        <v>10</v>
      </c>
      <c r="F387" s="59"/>
      <c r="G387" s="59"/>
      <c r="H387" s="61">
        <v>10</v>
      </c>
      <c r="I387" s="61">
        <v>5</v>
      </c>
    </row>
    <row r="388" spans="1:9" ht="15" x14ac:dyDescent="0.25">
      <c r="A388" s="59">
        <v>367</v>
      </c>
      <c r="B388" s="60" t="s">
        <v>348</v>
      </c>
      <c r="C388" s="59">
        <v>111320007</v>
      </c>
      <c r="D388" s="59" t="s">
        <v>228</v>
      </c>
      <c r="E388" s="59">
        <v>5</v>
      </c>
      <c r="F388" s="59"/>
      <c r="G388" s="59"/>
      <c r="H388" s="61">
        <v>450</v>
      </c>
      <c r="I388" s="61">
        <v>225</v>
      </c>
    </row>
    <row r="389" spans="1:9" ht="15" x14ac:dyDescent="0.25">
      <c r="A389" s="59">
        <v>368</v>
      </c>
      <c r="B389" s="60" t="s">
        <v>349</v>
      </c>
      <c r="C389" s="59">
        <v>111320010</v>
      </c>
      <c r="D389" s="59" t="s">
        <v>186</v>
      </c>
      <c r="E389" s="59">
        <v>1</v>
      </c>
      <c r="F389" s="59"/>
      <c r="G389" s="59"/>
      <c r="H389" s="61">
        <v>78</v>
      </c>
      <c r="I389" s="61">
        <v>39</v>
      </c>
    </row>
    <row r="390" spans="1:9" ht="15" x14ac:dyDescent="0.25">
      <c r="A390" s="59">
        <v>369</v>
      </c>
      <c r="B390" s="60" t="s">
        <v>350</v>
      </c>
      <c r="C390" s="59">
        <v>111331048</v>
      </c>
      <c r="D390" s="59" t="s">
        <v>186</v>
      </c>
      <c r="E390" s="59">
        <v>2</v>
      </c>
      <c r="F390" s="59"/>
      <c r="G390" s="59"/>
      <c r="H390" s="61">
        <v>16</v>
      </c>
      <c r="I390" s="61">
        <v>8</v>
      </c>
    </row>
    <row r="391" spans="1:9" ht="15" x14ac:dyDescent="0.25">
      <c r="A391" s="59">
        <v>370</v>
      </c>
      <c r="B391" s="60" t="s">
        <v>351</v>
      </c>
      <c r="C391" s="59">
        <v>111331056</v>
      </c>
      <c r="D391" s="59" t="s">
        <v>186</v>
      </c>
      <c r="E391" s="59">
        <v>9</v>
      </c>
      <c r="F391" s="59"/>
      <c r="G391" s="59"/>
      <c r="H391" s="61">
        <v>211.84</v>
      </c>
      <c r="I391" s="61">
        <v>105.92</v>
      </c>
    </row>
    <row r="392" spans="1:9" ht="15" x14ac:dyDescent="0.25">
      <c r="A392" s="59">
        <v>371</v>
      </c>
      <c r="B392" s="60" t="s">
        <v>352</v>
      </c>
      <c r="C392" s="59">
        <v>111316057</v>
      </c>
      <c r="D392" s="59" t="s">
        <v>228</v>
      </c>
      <c r="E392" s="59">
        <v>1</v>
      </c>
      <c r="F392" s="59"/>
      <c r="G392" s="59"/>
      <c r="H392" s="61">
        <v>34</v>
      </c>
      <c r="I392" s="61">
        <v>17</v>
      </c>
    </row>
    <row r="393" spans="1:9" ht="15" x14ac:dyDescent="0.25">
      <c r="A393" s="59">
        <v>372</v>
      </c>
      <c r="B393" s="60" t="s">
        <v>353</v>
      </c>
      <c r="C393" s="59">
        <v>111326145</v>
      </c>
      <c r="D393" s="59" t="s">
        <v>228</v>
      </c>
      <c r="E393" s="59">
        <v>3</v>
      </c>
      <c r="F393" s="59"/>
      <c r="G393" s="59"/>
      <c r="H393" s="61">
        <v>24</v>
      </c>
      <c r="I393" s="61">
        <v>12</v>
      </c>
    </row>
    <row r="394" spans="1:9" ht="15" x14ac:dyDescent="0.25">
      <c r="A394" s="59">
        <v>373</v>
      </c>
      <c r="B394" s="60" t="s">
        <v>354</v>
      </c>
      <c r="C394" s="59">
        <v>111326114</v>
      </c>
      <c r="D394" s="59" t="s">
        <v>228</v>
      </c>
      <c r="E394" s="59">
        <v>1</v>
      </c>
      <c r="F394" s="59"/>
      <c r="G394" s="59"/>
      <c r="H394" s="61">
        <v>6</v>
      </c>
      <c r="I394" s="61">
        <v>3</v>
      </c>
    </row>
    <row r="395" spans="1:9" ht="15" x14ac:dyDescent="0.25">
      <c r="A395" s="59">
        <v>374</v>
      </c>
      <c r="B395" s="60" t="s">
        <v>355</v>
      </c>
      <c r="C395" s="59">
        <v>111305012</v>
      </c>
      <c r="D395" s="59" t="s">
        <v>228</v>
      </c>
      <c r="E395" s="59">
        <v>20</v>
      </c>
      <c r="F395" s="59"/>
      <c r="G395" s="59"/>
      <c r="H395" s="61">
        <v>20</v>
      </c>
      <c r="I395" s="61">
        <v>10</v>
      </c>
    </row>
    <row r="396" spans="1:9" ht="15" x14ac:dyDescent="0.25">
      <c r="A396" s="59">
        <v>375</v>
      </c>
      <c r="B396" s="60" t="s">
        <v>356</v>
      </c>
      <c r="C396" s="59">
        <v>111309152</v>
      </c>
      <c r="D396" s="59" t="s">
        <v>228</v>
      </c>
      <c r="E396" s="59">
        <v>2</v>
      </c>
      <c r="F396" s="59"/>
      <c r="G396" s="59"/>
      <c r="H396" s="61">
        <v>156</v>
      </c>
      <c r="I396" s="61">
        <v>78</v>
      </c>
    </row>
    <row r="397" spans="1:9" ht="15" x14ac:dyDescent="0.25">
      <c r="A397" s="59">
        <v>376</v>
      </c>
      <c r="B397" s="60" t="s">
        <v>357</v>
      </c>
      <c r="C397" s="59">
        <v>111323003</v>
      </c>
      <c r="D397" s="59" t="s">
        <v>228</v>
      </c>
      <c r="E397" s="59">
        <v>2</v>
      </c>
      <c r="F397" s="59"/>
      <c r="G397" s="59"/>
      <c r="H397" s="61">
        <v>60</v>
      </c>
      <c r="I397" s="61">
        <v>30</v>
      </c>
    </row>
    <row r="398" spans="1:9" ht="15" x14ac:dyDescent="0.25">
      <c r="A398" s="59">
        <v>377</v>
      </c>
      <c r="B398" s="60" t="s">
        <v>358</v>
      </c>
      <c r="C398" s="59">
        <v>111313137</v>
      </c>
      <c r="D398" s="59" t="s">
        <v>228</v>
      </c>
      <c r="E398" s="59">
        <v>7</v>
      </c>
      <c r="F398" s="59"/>
      <c r="G398" s="59"/>
      <c r="H398" s="61">
        <v>238</v>
      </c>
      <c r="I398" s="61">
        <v>119</v>
      </c>
    </row>
    <row r="399" spans="1:9" ht="15" x14ac:dyDescent="0.25">
      <c r="A399" s="59">
        <v>378</v>
      </c>
      <c r="B399" s="60" t="s">
        <v>359</v>
      </c>
      <c r="C399" s="59">
        <v>111309066</v>
      </c>
      <c r="D399" s="59" t="s">
        <v>228</v>
      </c>
      <c r="E399" s="59">
        <v>6</v>
      </c>
      <c r="F399" s="59"/>
      <c r="G399" s="59"/>
      <c r="H399" s="61">
        <v>48</v>
      </c>
      <c r="I399" s="61">
        <v>24</v>
      </c>
    </row>
    <row r="400" spans="1:9" ht="15" x14ac:dyDescent="0.25">
      <c r="A400" s="59">
        <v>379</v>
      </c>
      <c r="B400" s="60" t="s">
        <v>360</v>
      </c>
      <c r="C400" s="59">
        <v>111324108</v>
      </c>
      <c r="D400" s="59" t="s">
        <v>228</v>
      </c>
      <c r="E400" s="59">
        <v>97</v>
      </c>
      <c r="F400" s="59"/>
      <c r="G400" s="59"/>
      <c r="H400" s="61">
        <v>1067</v>
      </c>
      <c r="I400" s="61">
        <v>543.21</v>
      </c>
    </row>
    <row r="401" spans="1:9" ht="15" x14ac:dyDescent="0.25">
      <c r="A401" s="59">
        <v>380</v>
      </c>
      <c r="B401" s="60" t="s">
        <v>361</v>
      </c>
      <c r="C401" s="59">
        <v>111332062</v>
      </c>
      <c r="D401" s="59" t="s">
        <v>186</v>
      </c>
      <c r="E401" s="59">
        <v>1</v>
      </c>
      <c r="F401" s="59"/>
      <c r="G401" s="59"/>
      <c r="H401" s="61">
        <v>185</v>
      </c>
      <c r="I401" s="61">
        <v>92.5</v>
      </c>
    </row>
    <row r="402" spans="1:9" ht="15" x14ac:dyDescent="0.25">
      <c r="A402" s="59">
        <v>381</v>
      </c>
      <c r="B402" s="60" t="s">
        <v>362</v>
      </c>
      <c r="C402" s="59">
        <v>111310193</v>
      </c>
      <c r="D402" s="59" t="s">
        <v>228</v>
      </c>
      <c r="E402" s="59">
        <v>1</v>
      </c>
      <c r="F402" s="59"/>
      <c r="G402" s="59"/>
      <c r="H402" s="61">
        <v>290</v>
      </c>
      <c r="I402" s="61">
        <v>145</v>
      </c>
    </row>
    <row r="403" spans="1:9" ht="15" x14ac:dyDescent="0.25">
      <c r="A403" s="59">
        <v>382</v>
      </c>
      <c r="B403" s="60" t="s">
        <v>363</v>
      </c>
      <c r="C403" s="59">
        <v>111320013</v>
      </c>
      <c r="D403" s="59" t="s">
        <v>228</v>
      </c>
      <c r="E403" s="59">
        <v>1</v>
      </c>
      <c r="F403" s="59"/>
      <c r="G403" s="59"/>
      <c r="H403" s="61">
        <v>140</v>
      </c>
      <c r="I403" s="61">
        <v>70</v>
      </c>
    </row>
    <row r="404" spans="1:9" ht="15" x14ac:dyDescent="0.25">
      <c r="A404" s="59">
        <v>383</v>
      </c>
      <c r="B404" s="60" t="s">
        <v>364</v>
      </c>
      <c r="C404" s="59">
        <v>111314010</v>
      </c>
      <c r="D404" s="59" t="s">
        <v>228</v>
      </c>
      <c r="E404" s="59">
        <v>12</v>
      </c>
      <c r="F404" s="59"/>
      <c r="G404" s="59"/>
      <c r="H404" s="61">
        <v>24</v>
      </c>
      <c r="I404" s="61">
        <v>12</v>
      </c>
    </row>
    <row r="405" spans="1:9" ht="15" x14ac:dyDescent="0.25">
      <c r="A405" s="59">
        <v>384</v>
      </c>
      <c r="B405" s="60" t="s">
        <v>365</v>
      </c>
      <c r="C405" s="59">
        <v>111321001</v>
      </c>
      <c r="D405" s="59" t="s">
        <v>228</v>
      </c>
      <c r="E405" s="59">
        <v>6</v>
      </c>
      <c r="F405" s="59"/>
      <c r="G405" s="59"/>
      <c r="H405" s="61">
        <v>300</v>
      </c>
      <c r="I405" s="61">
        <v>150</v>
      </c>
    </row>
    <row r="406" spans="1:9" ht="15" x14ac:dyDescent="0.25">
      <c r="A406" s="59">
        <v>385</v>
      </c>
      <c r="B406" s="60" t="s">
        <v>366</v>
      </c>
      <c r="C406" s="59">
        <v>111320032</v>
      </c>
      <c r="D406" s="59" t="s">
        <v>186</v>
      </c>
      <c r="E406" s="59">
        <v>3</v>
      </c>
      <c r="F406" s="59"/>
      <c r="G406" s="59"/>
      <c r="H406" s="61">
        <v>750</v>
      </c>
      <c r="I406" s="61">
        <v>375</v>
      </c>
    </row>
    <row r="407" spans="1:9" ht="15" x14ac:dyDescent="0.25">
      <c r="A407" s="59">
        <v>386</v>
      </c>
      <c r="B407" s="60" t="s">
        <v>367</v>
      </c>
      <c r="C407" s="59">
        <v>111313005</v>
      </c>
      <c r="D407" s="59" t="s">
        <v>228</v>
      </c>
      <c r="E407" s="59">
        <v>2</v>
      </c>
      <c r="F407" s="59"/>
      <c r="G407" s="59"/>
      <c r="H407" s="61">
        <v>36</v>
      </c>
      <c r="I407" s="61">
        <v>18</v>
      </c>
    </row>
    <row r="408" spans="1:9" ht="15" x14ac:dyDescent="0.25">
      <c r="A408" s="59">
        <v>387</v>
      </c>
      <c r="B408" s="60" t="s">
        <v>368</v>
      </c>
      <c r="C408" s="59">
        <v>111302127</v>
      </c>
      <c r="D408" s="59" t="s">
        <v>228</v>
      </c>
      <c r="E408" s="59">
        <v>6</v>
      </c>
      <c r="F408" s="59"/>
      <c r="G408" s="59"/>
      <c r="H408" s="61">
        <v>198</v>
      </c>
      <c r="I408" s="61">
        <v>99</v>
      </c>
    </row>
    <row r="409" spans="1:9" ht="15" x14ac:dyDescent="0.25">
      <c r="A409" s="59">
        <v>388</v>
      </c>
      <c r="B409" s="60" t="s">
        <v>369</v>
      </c>
      <c r="C409" s="59">
        <v>111302052</v>
      </c>
      <c r="D409" s="59" t="s">
        <v>228</v>
      </c>
      <c r="E409" s="59">
        <v>1</v>
      </c>
      <c r="F409" s="59"/>
      <c r="G409" s="59"/>
      <c r="H409" s="61">
        <v>89</v>
      </c>
      <c r="I409" s="61">
        <v>44.5</v>
      </c>
    </row>
    <row r="410" spans="1:9" ht="15" x14ac:dyDescent="0.25">
      <c r="A410" s="59">
        <v>389</v>
      </c>
      <c r="B410" s="60" t="s">
        <v>370</v>
      </c>
      <c r="C410" s="59">
        <v>111302006</v>
      </c>
      <c r="D410" s="59" t="s">
        <v>228</v>
      </c>
      <c r="E410" s="59">
        <v>5</v>
      </c>
      <c r="F410" s="59"/>
      <c r="G410" s="59"/>
      <c r="H410" s="61">
        <v>610</v>
      </c>
      <c r="I410" s="61">
        <v>305</v>
      </c>
    </row>
    <row r="411" spans="1:9" ht="15" x14ac:dyDescent="0.25">
      <c r="A411" s="59">
        <v>390</v>
      </c>
      <c r="B411" s="60" t="s">
        <v>371</v>
      </c>
      <c r="C411" s="59">
        <v>111302009</v>
      </c>
      <c r="D411" s="59" t="s">
        <v>228</v>
      </c>
      <c r="E411" s="59">
        <v>11</v>
      </c>
      <c r="F411" s="59"/>
      <c r="G411" s="59"/>
      <c r="H411" s="61">
        <v>429</v>
      </c>
      <c r="I411" s="61">
        <v>214.5</v>
      </c>
    </row>
    <row r="412" spans="1:9" ht="15" x14ac:dyDescent="0.25">
      <c r="A412" s="59">
        <v>391</v>
      </c>
      <c r="B412" s="60" t="s">
        <v>372</v>
      </c>
      <c r="C412" s="59">
        <v>111302049</v>
      </c>
      <c r="D412" s="59" t="s">
        <v>228</v>
      </c>
      <c r="E412" s="59">
        <v>20</v>
      </c>
      <c r="F412" s="59"/>
      <c r="G412" s="59"/>
      <c r="H412" s="61">
        <v>1200</v>
      </c>
      <c r="I412" s="61">
        <v>600</v>
      </c>
    </row>
    <row r="413" spans="1:9" ht="15" x14ac:dyDescent="0.25">
      <c r="A413" s="59">
        <v>392</v>
      </c>
      <c r="B413" s="60" t="s">
        <v>373</v>
      </c>
      <c r="C413" s="59">
        <v>111302003</v>
      </c>
      <c r="D413" s="59" t="s">
        <v>228</v>
      </c>
      <c r="E413" s="59">
        <v>6</v>
      </c>
      <c r="F413" s="59"/>
      <c r="G413" s="59"/>
      <c r="H413" s="61">
        <v>84</v>
      </c>
      <c r="I413" s="61">
        <v>42</v>
      </c>
    </row>
    <row r="414" spans="1:9" ht="15" x14ac:dyDescent="0.25">
      <c r="A414" s="59">
        <v>393</v>
      </c>
      <c r="B414" s="60" t="s">
        <v>374</v>
      </c>
      <c r="C414" s="59">
        <v>111302008</v>
      </c>
      <c r="D414" s="59" t="s">
        <v>228</v>
      </c>
      <c r="E414" s="59">
        <v>13</v>
      </c>
      <c r="F414" s="59"/>
      <c r="G414" s="59"/>
      <c r="H414" s="61">
        <v>1010</v>
      </c>
      <c r="I414" s="61">
        <v>505</v>
      </c>
    </row>
    <row r="415" spans="1:9" ht="15" x14ac:dyDescent="0.25">
      <c r="A415" s="59">
        <v>394</v>
      </c>
      <c r="B415" s="60" t="s">
        <v>375</v>
      </c>
      <c r="C415" s="59">
        <v>111302023</v>
      </c>
      <c r="D415" s="59" t="s">
        <v>228</v>
      </c>
      <c r="E415" s="59">
        <v>3</v>
      </c>
      <c r="F415" s="59"/>
      <c r="G415" s="59"/>
      <c r="H415" s="61">
        <v>120</v>
      </c>
      <c r="I415" s="61">
        <v>60</v>
      </c>
    </row>
    <row r="416" spans="1:9" ht="15" x14ac:dyDescent="0.25">
      <c r="A416" s="59">
        <v>395</v>
      </c>
      <c r="B416" s="60" t="s">
        <v>376</v>
      </c>
      <c r="C416" s="59">
        <v>111302019</v>
      </c>
      <c r="D416" s="59" t="s">
        <v>228</v>
      </c>
      <c r="E416" s="59">
        <v>9</v>
      </c>
      <c r="F416" s="59"/>
      <c r="G416" s="59"/>
      <c r="H416" s="61">
        <v>1305</v>
      </c>
      <c r="I416" s="61">
        <v>652.5</v>
      </c>
    </row>
    <row r="417" spans="1:9" ht="15" x14ac:dyDescent="0.25">
      <c r="A417" s="59">
        <v>396</v>
      </c>
      <c r="B417" s="60" t="s">
        <v>377</v>
      </c>
      <c r="C417" s="59">
        <v>111302004</v>
      </c>
      <c r="D417" s="59" t="s">
        <v>228</v>
      </c>
      <c r="E417" s="59">
        <v>45</v>
      </c>
      <c r="F417" s="59"/>
      <c r="G417" s="59"/>
      <c r="H417" s="61">
        <v>2790</v>
      </c>
      <c r="I417" s="61">
        <v>1395</v>
      </c>
    </row>
    <row r="418" spans="1:9" ht="15" x14ac:dyDescent="0.25">
      <c r="A418" s="59">
        <v>397</v>
      </c>
      <c r="B418" s="60" t="s">
        <v>378</v>
      </c>
      <c r="C418" s="59">
        <v>111302029</v>
      </c>
      <c r="D418" s="59" t="s">
        <v>228</v>
      </c>
      <c r="E418" s="59">
        <v>570</v>
      </c>
      <c r="F418" s="59"/>
      <c r="G418" s="59"/>
      <c r="H418" s="61">
        <v>37638</v>
      </c>
      <c r="I418" s="61">
        <v>18819</v>
      </c>
    </row>
    <row r="419" spans="1:9" ht="15" x14ac:dyDescent="0.25">
      <c r="A419" s="59">
        <v>398</v>
      </c>
      <c r="B419" s="60" t="s">
        <v>379</v>
      </c>
      <c r="C419" s="59">
        <v>111303020</v>
      </c>
      <c r="D419" s="59" t="s">
        <v>186</v>
      </c>
      <c r="E419" s="59">
        <v>8</v>
      </c>
      <c r="F419" s="59"/>
      <c r="G419" s="59"/>
      <c r="H419" s="61">
        <v>179</v>
      </c>
      <c r="I419" s="61">
        <v>89.5</v>
      </c>
    </row>
    <row r="420" spans="1:9" ht="15" x14ac:dyDescent="0.25">
      <c r="A420" s="59">
        <v>399</v>
      </c>
      <c r="B420" s="60" t="s">
        <v>380</v>
      </c>
      <c r="C420" s="59">
        <v>111303019</v>
      </c>
      <c r="D420" s="59" t="s">
        <v>228</v>
      </c>
      <c r="E420" s="59">
        <v>48</v>
      </c>
      <c r="F420" s="59"/>
      <c r="G420" s="59"/>
      <c r="H420" s="61">
        <v>1200</v>
      </c>
      <c r="I420" s="61">
        <v>600</v>
      </c>
    </row>
    <row r="421" spans="1:9" ht="15" x14ac:dyDescent="0.25">
      <c r="A421" s="59">
        <v>400</v>
      </c>
      <c r="B421" s="60" t="s">
        <v>381</v>
      </c>
      <c r="C421" s="59">
        <v>111303012</v>
      </c>
      <c r="D421" s="59" t="s">
        <v>228</v>
      </c>
      <c r="E421" s="59">
        <v>1252</v>
      </c>
      <c r="F421" s="59"/>
      <c r="G421" s="59"/>
      <c r="H421" s="61">
        <v>41816</v>
      </c>
      <c r="I421" s="61">
        <v>22158</v>
      </c>
    </row>
    <row r="422" spans="1:9" ht="15" x14ac:dyDescent="0.25">
      <c r="A422" s="59">
        <v>401</v>
      </c>
      <c r="B422" s="60" t="s">
        <v>382</v>
      </c>
      <c r="C422" s="59">
        <v>111303002</v>
      </c>
      <c r="D422" s="59" t="s">
        <v>228</v>
      </c>
      <c r="E422" s="59">
        <v>52</v>
      </c>
      <c r="F422" s="59"/>
      <c r="G422" s="59"/>
      <c r="H422" s="61">
        <v>2132</v>
      </c>
      <c r="I422" s="61">
        <v>1073.69</v>
      </c>
    </row>
    <row r="423" spans="1:9" ht="15" x14ac:dyDescent="0.25">
      <c r="A423" s="59">
        <v>402</v>
      </c>
      <c r="B423" s="60" t="s">
        <v>383</v>
      </c>
      <c r="C423" s="59">
        <v>111314020</v>
      </c>
      <c r="D423" s="59" t="s">
        <v>228</v>
      </c>
      <c r="E423" s="59">
        <v>1</v>
      </c>
      <c r="F423" s="59"/>
      <c r="G423" s="59"/>
      <c r="H423" s="61">
        <v>12</v>
      </c>
      <c r="I423" s="61">
        <v>6</v>
      </c>
    </row>
    <row r="424" spans="1:9" ht="15" x14ac:dyDescent="0.25">
      <c r="A424" s="59">
        <v>403</v>
      </c>
      <c r="B424" s="60" t="s">
        <v>384</v>
      </c>
      <c r="C424" s="59">
        <v>111301029</v>
      </c>
      <c r="D424" s="59" t="s">
        <v>228</v>
      </c>
      <c r="E424" s="59">
        <v>1</v>
      </c>
      <c r="F424" s="59"/>
      <c r="G424" s="59"/>
      <c r="H424" s="61">
        <v>150</v>
      </c>
      <c r="I424" s="61">
        <v>75</v>
      </c>
    </row>
    <row r="425" spans="1:9" ht="15" x14ac:dyDescent="0.25">
      <c r="A425" s="59">
        <v>404</v>
      </c>
      <c r="B425" s="60" t="s">
        <v>385</v>
      </c>
      <c r="C425" s="59">
        <v>111301073</v>
      </c>
      <c r="D425" s="59" t="s">
        <v>228</v>
      </c>
      <c r="E425" s="59">
        <v>2</v>
      </c>
      <c r="F425" s="59"/>
      <c r="G425" s="59"/>
      <c r="H425" s="61">
        <v>124</v>
      </c>
      <c r="I425" s="61">
        <v>62</v>
      </c>
    </row>
    <row r="426" spans="1:9" ht="15" x14ac:dyDescent="0.25">
      <c r="A426" s="59">
        <v>405</v>
      </c>
      <c r="B426" s="60" t="s">
        <v>386</v>
      </c>
      <c r="C426" s="59">
        <v>111313001</v>
      </c>
      <c r="D426" s="59" t="s">
        <v>228</v>
      </c>
      <c r="E426" s="59">
        <v>69</v>
      </c>
      <c r="F426" s="59"/>
      <c r="G426" s="59"/>
      <c r="H426" s="61">
        <v>474</v>
      </c>
      <c r="I426" s="61">
        <v>237</v>
      </c>
    </row>
    <row r="427" spans="1:9" ht="15" x14ac:dyDescent="0.25">
      <c r="A427" s="59">
        <v>406</v>
      </c>
      <c r="B427" s="60" t="s">
        <v>387</v>
      </c>
      <c r="C427" s="59">
        <v>111316013</v>
      </c>
      <c r="D427" s="59" t="s">
        <v>228</v>
      </c>
      <c r="E427" s="59">
        <v>2</v>
      </c>
      <c r="F427" s="59"/>
      <c r="G427" s="59"/>
      <c r="H427" s="61">
        <v>194</v>
      </c>
      <c r="I427" s="61">
        <v>97</v>
      </c>
    </row>
    <row r="428" spans="1:9" ht="15" x14ac:dyDescent="0.25">
      <c r="A428" s="59">
        <v>407</v>
      </c>
      <c r="B428" s="60" t="s">
        <v>388</v>
      </c>
      <c r="C428" s="59">
        <v>111308004</v>
      </c>
      <c r="D428" s="59" t="s">
        <v>228</v>
      </c>
      <c r="E428" s="59">
        <v>2</v>
      </c>
      <c r="F428" s="59"/>
      <c r="G428" s="59"/>
      <c r="H428" s="61">
        <v>8</v>
      </c>
      <c r="I428" s="61">
        <v>4</v>
      </c>
    </row>
    <row r="429" spans="1:9" ht="15" x14ac:dyDescent="0.25">
      <c r="A429" s="59">
        <v>408</v>
      </c>
      <c r="B429" s="60" t="s">
        <v>389</v>
      </c>
      <c r="C429" s="59">
        <v>111303008</v>
      </c>
      <c r="D429" s="59" t="s">
        <v>228</v>
      </c>
      <c r="E429" s="59">
        <v>59</v>
      </c>
      <c r="F429" s="59"/>
      <c r="G429" s="59"/>
      <c r="H429" s="61">
        <v>413</v>
      </c>
      <c r="I429" s="61">
        <v>206.5</v>
      </c>
    </row>
    <row r="430" spans="1:9" ht="15" x14ac:dyDescent="0.25">
      <c r="A430" s="59">
        <v>409</v>
      </c>
      <c r="B430" s="60" t="s">
        <v>390</v>
      </c>
      <c r="C430" s="59">
        <v>111314001</v>
      </c>
      <c r="D430" s="59" t="s">
        <v>228</v>
      </c>
      <c r="E430" s="59">
        <v>4</v>
      </c>
      <c r="F430" s="59"/>
      <c r="G430" s="59"/>
      <c r="H430" s="61">
        <v>120</v>
      </c>
      <c r="I430" s="61">
        <v>60</v>
      </c>
    </row>
    <row r="431" spans="1:9" ht="15" x14ac:dyDescent="0.25">
      <c r="A431" s="59">
        <v>410</v>
      </c>
      <c r="B431" s="60" t="s">
        <v>391</v>
      </c>
      <c r="C431" s="59">
        <v>111301020</v>
      </c>
      <c r="D431" s="59" t="s">
        <v>228</v>
      </c>
      <c r="E431" s="59">
        <v>7</v>
      </c>
      <c r="F431" s="59"/>
      <c r="G431" s="59"/>
      <c r="H431" s="61">
        <v>497</v>
      </c>
      <c r="I431" s="61">
        <v>248.5</v>
      </c>
    </row>
    <row r="432" spans="1:9" ht="15" x14ac:dyDescent="0.25">
      <c r="A432" s="59">
        <v>411</v>
      </c>
      <c r="B432" s="60" t="s">
        <v>392</v>
      </c>
      <c r="C432" s="59">
        <v>111301020</v>
      </c>
      <c r="D432" s="59" t="s">
        <v>228</v>
      </c>
      <c r="E432" s="59">
        <v>2</v>
      </c>
      <c r="F432" s="59"/>
      <c r="G432" s="59"/>
      <c r="H432" s="61">
        <v>60</v>
      </c>
      <c r="I432" s="61">
        <v>30</v>
      </c>
    </row>
    <row r="433" spans="1:9" ht="15" x14ac:dyDescent="0.25">
      <c r="A433" s="59">
        <v>412</v>
      </c>
      <c r="B433" s="60" t="s">
        <v>393</v>
      </c>
      <c r="C433" s="59">
        <v>111314004</v>
      </c>
      <c r="D433" s="59" t="s">
        <v>228</v>
      </c>
      <c r="E433" s="59">
        <v>1</v>
      </c>
      <c r="F433" s="59"/>
      <c r="G433" s="59"/>
      <c r="H433" s="61">
        <v>17</v>
      </c>
      <c r="I433" s="61">
        <v>8.5</v>
      </c>
    </row>
    <row r="434" spans="1:9" ht="15" x14ac:dyDescent="0.25">
      <c r="A434" s="59">
        <v>413</v>
      </c>
      <c r="B434" s="60" t="s">
        <v>394</v>
      </c>
      <c r="C434" s="59">
        <v>111314019</v>
      </c>
      <c r="D434" s="59" t="s">
        <v>186</v>
      </c>
      <c r="E434" s="59">
        <v>1</v>
      </c>
      <c r="F434" s="59"/>
      <c r="G434" s="59"/>
      <c r="H434" s="61">
        <v>3600</v>
      </c>
      <c r="I434" s="61">
        <v>1800</v>
      </c>
    </row>
    <row r="435" spans="1:9" ht="15" x14ac:dyDescent="0.25">
      <c r="A435" s="59">
        <v>414</v>
      </c>
      <c r="B435" s="60" t="s">
        <v>395</v>
      </c>
      <c r="C435" s="59">
        <v>111317012</v>
      </c>
      <c r="D435" s="59" t="s">
        <v>228</v>
      </c>
      <c r="E435" s="59">
        <v>8</v>
      </c>
      <c r="F435" s="59"/>
      <c r="G435" s="59"/>
      <c r="H435" s="61">
        <v>192</v>
      </c>
      <c r="I435" s="61">
        <v>96</v>
      </c>
    </row>
    <row r="436" spans="1:9" ht="15" x14ac:dyDescent="0.25">
      <c r="A436" s="59">
        <v>415</v>
      </c>
      <c r="B436" s="60" t="s">
        <v>396</v>
      </c>
      <c r="C436" s="59">
        <v>111317006</v>
      </c>
      <c r="D436" s="59" t="s">
        <v>228</v>
      </c>
      <c r="E436" s="59">
        <v>2</v>
      </c>
      <c r="F436" s="59"/>
      <c r="G436" s="59"/>
      <c r="H436" s="61">
        <v>72</v>
      </c>
      <c r="I436" s="61">
        <v>36</v>
      </c>
    </row>
    <row r="437" spans="1:9" ht="15" x14ac:dyDescent="0.25">
      <c r="A437" s="59">
        <v>416</v>
      </c>
      <c r="B437" s="60" t="s">
        <v>397</v>
      </c>
      <c r="C437" s="59">
        <v>111317011</v>
      </c>
      <c r="D437" s="59" t="s">
        <v>228</v>
      </c>
      <c r="E437" s="59">
        <v>2</v>
      </c>
      <c r="F437" s="59"/>
      <c r="G437" s="59"/>
      <c r="H437" s="61">
        <v>40</v>
      </c>
      <c r="I437" s="61">
        <v>20</v>
      </c>
    </row>
    <row r="438" spans="1:9" ht="15" x14ac:dyDescent="0.25">
      <c r="A438" s="59">
        <v>417</v>
      </c>
      <c r="B438" s="60" t="s">
        <v>398</v>
      </c>
      <c r="C438" s="59">
        <v>111301010</v>
      </c>
      <c r="D438" s="59" t="s">
        <v>228</v>
      </c>
      <c r="E438" s="59">
        <v>1</v>
      </c>
      <c r="F438" s="59"/>
      <c r="G438" s="59"/>
      <c r="H438" s="61">
        <v>200</v>
      </c>
      <c r="I438" s="61">
        <v>100</v>
      </c>
    </row>
    <row r="439" spans="1:9" ht="15" x14ac:dyDescent="0.25">
      <c r="A439" s="59">
        <v>418</v>
      </c>
      <c r="B439" s="60" t="s">
        <v>399</v>
      </c>
      <c r="C439" s="59">
        <v>111301082</v>
      </c>
      <c r="D439" s="59" t="s">
        <v>228</v>
      </c>
      <c r="E439" s="59">
        <v>1</v>
      </c>
      <c r="F439" s="59"/>
      <c r="G439" s="59"/>
      <c r="H439" s="61">
        <v>79</v>
      </c>
      <c r="I439" s="61">
        <v>39.5</v>
      </c>
    </row>
    <row r="440" spans="1:9" ht="15" x14ac:dyDescent="0.25">
      <c r="A440" s="59">
        <v>419</v>
      </c>
      <c r="B440" s="60" t="s">
        <v>400</v>
      </c>
      <c r="C440" s="59">
        <v>111301032</v>
      </c>
      <c r="D440" s="59" t="s">
        <v>228</v>
      </c>
      <c r="E440" s="59">
        <v>1</v>
      </c>
      <c r="F440" s="59"/>
      <c r="G440" s="59"/>
      <c r="H440" s="61">
        <v>275</v>
      </c>
      <c r="I440" s="61">
        <v>137.5</v>
      </c>
    </row>
    <row r="441" spans="1:9" ht="15" x14ac:dyDescent="0.25">
      <c r="A441" s="59">
        <v>420</v>
      </c>
      <c r="B441" s="60" t="s">
        <v>401</v>
      </c>
      <c r="C441" s="59">
        <v>111301115</v>
      </c>
      <c r="D441" s="59" t="s">
        <v>228</v>
      </c>
      <c r="E441" s="59">
        <v>34</v>
      </c>
      <c r="F441" s="59"/>
      <c r="G441" s="59"/>
      <c r="H441" s="61">
        <v>1734</v>
      </c>
      <c r="I441" s="61">
        <v>867</v>
      </c>
    </row>
    <row r="442" spans="1:9" ht="15" x14ac:dyDescent="0.25">
      <c r="A442" s="59">
        <v>421</v>
      </c>
      <c r="B442" s="60" t="s">
        <v>402</v>
      </c>
      <c r="C442" s="59">
        <v>111301007</v>
      </c>
      <c r="D442" s="59" t="s">
        <v>228</v>
      </c>
      <c r="E442" s="59">
        <v>2</v>
      </c>
      <c r="F442" s="59"/>
      <c r="G442" s="59"/>
      <c r="H442" s="61">
        <v>150</v>
      </c>
      <c r="I442" s="61">
        <v>75</v>
      </c>
    </row>
    <row r="443" spans="1:9" ht="15" x14ac:dyDescent="0.25">
      <c r="A443" s="59">
        <v>422</v>
      </c>
      <c r="B443" s="60" t="s">
        <v>403</v>
      </c>
      <c r="C443" s="59">
        <v>111301004</v>
      </c>
      <c r="D443" s="59" t="s">
        <v>228</v>
      </c>
      <c r="E443" s="59">
        <v>8</v>
      </c>
      <c r="F443" s="59"/>
      <c r="G443" s="59"/>
      <c r="H443" s="61">
        <v>14960</v>
      </c>
      <c r="I443" s="61">
        <v>7480</v>
      </c>
    </row>
    <row r="444" spans="1:9" ht="15" x14ac:dyDescent="0.25">
      <c r="A444" s="59">
        <v>423</v>
      </c>
      <c r="B444" s="60" t="s">
        <v>404</v>
      </c>
      <c r="C444" s="59">
        <v>111301042</v>
      </c>
      <c r="D444" s="59" t="s">
        <v>228</v>
      </c>
      <c r="E444" s="59">
        <v>2</v>
      </c>
      <c r="F444" s="59"/>
      <c r="G444" s="59"/>
      <c r="H444" s="61">
        <v>70</v>
      </c>
      <c r="I444" s="61">
        <v>35</v>
      </c>
    </row>
    <row r="445" spans="1:9" ht="15" x14ac:dyDescent="0.25">
      <c r="A445" s="59">
        <v>424</v>
      </c>
      <c r="B445" s="60" t="s">
        <v>405</v>
      </c>
      <c r="C445" s="59">
        <v>111301016</v>
      </c>
      <c r="D445" s="59" t="s">
        <v>228</v>
      </c>
      <c r="E445" s="59">
        <v>3</v>
      </c>
      <c r="F445" s="59"/>
      <c r="G445" s="59"/>
      <c r="H445" s="61">
        <v>252</v>
      </c>
      <c r="I445" s="61">
        <v>126</v>
      </c>
    </row>
    <row r="446" spans="1:9" ht="15" x14ac:dyDescent="0.25">
      <c r="A446" s="59">
        <v>425</v>
      </c>
      <c r="B446" s="60" t="s">
        <v>406</v>
      </c>
      <c r="C446" s="59">
        <v>111301080</v>
      </c>
      <c r="D446" s="59" t="s">
        <v>228</v>
      </c>
      <c r="E446" s="59">
        <v>1</v>
      </c>
      <c r="F446" s="59"/>
      <c r="G446" s="59"/>
      <c r="H446" s="61">
        <v>18</v>
      </c>
      <c r="I446" s="61">
        <v>9</v>
      </c>
    </row>
    <row r="447" spans="1:9" ht="15" x14ac:dyDescent="0.25">
      <c r="A447" s="59">
        <v>426</v>
      </c>
      <c r="B447" s="60" t="s">
        <v>407</v>
      </c>
      <c r="C447" s="59">
        <v>111301179</v>
      </c>
      <c r="D447" s="59" t="s">
        <v>228</v>
      </c>
      <c r="E447" s="59">
        <v>1</v>
      </c>
      <c r="F447" s="59"/>
      <c r="G447" s="59"/>
      <c r="H447" s="61">
        <v>50</v>
      </c>
      <c r="I447" s="61">
        <v>25</v>
      </c>
    </row>
    <row r="448" spans="1:9" ht="15" x14ac:dyDescent="0.25">
      <c r="A448" s="59">
        <v>427</v>
      </c>
      <c r="B448" s="60" t="s">
        <v>408</v>
      </c>
      <c r="C448" s="59">
        <v>111314006</v>
      </c>
      <c r="D448" s="59" t="s">
        <v>228</v>
      </c>
      <c r="E448" s="59">
        <v>1</v>
      </c>
      <c r="F448" s="59"/>
      <c r="G448" s="59"/>
      <c r="H448" s="61">
        <v>90</v>
      </c>
      <c r="I448" s="61">
        <v>45</v>
      </c>
    </row>
    <row r="449" spans="1:9" ht="15" x14ac:dyDescent="0.25">
      <c r="A449" s="59">
        <v>428</v>
      </c>
      <c r="B449" s="60" t="s">
        <v>409</v>
      </c>
      <c r="C449" s="59">
        <v>111323001</v>
      </c>
      <c r="D449" s="59" t="s">
        <v>228</v>
      </c>
      <c r="E449" s="59">
        <v>2</v>
      </c>
      <c r="F449" s="59"/>
      <c r="G449" s="59"/>
      <c r="H449" s="61">
        <v>54</v>
      </c>
      <c r="I449" s="61">
        <v>27</v>
      </c>
    </row>
    <row r="450" spans="1:9" ht="15" x14ac:dyDescent="0.25">
      <c r="A450" s="59">
        <v>429</v>
      </c>
      <c r="B450" s="60" t="s">
        <v>410</v>
      </c>
      <c r="C450" s="59">
        <v>111323026</v>
      </c>
      <c r="D450" s="59" t="s">
        <v>228</v>
      </c>
      <c r="E450" s="59">
        <v>1</v>
      </c>
      <c r="F450" s="59"/>
      <c r="G450" s="59"/>
      <c r="H450" s="61">
        <v>40</v>
      </c>
      <c r="I450" s="61">
        <v>20</v>
      </c>
    </row>
    <row r="451" spans="1:9" ht="15" x14ac:dyDescent="0.25">
      <c r="A451" s="59">
        <v>430</v>
      </c>
      <c r="B451" s="60" t="s">
        <v>411</v>
      </c>
      <c r="C451" s="59">
        <v>111308005</v>
      </c>
      <c r="D451" s="59" t="s">
        <v>228</v>
      </c>
      <c r="E451" s="59">
        <v>2</v>
      </c>
      <c r="F451" s="59"/>
      <c r="G451" s="59"/>
      <c r="H451" s="61">
        <v>148</v>
      </c>
      <c r="I451" s="61">
        <v>74</v>
      </c>
    </row>
    <row r="452" spans="1:9" ht="15" x14ac:dyDescent="0.25">
      <c r="A452" s="59">
        <v>431</v>
      </c>
      <c r="B452" s="60" t="s">
        <v>412</v>
      </c>
      <c r="C452" s="59">
        <v>111314035</v>
      </c>
      <c r="D452" s="59" t="s">
        <v>228</v>
      </c>
      <c r="E452" s="59">
        <v>1</v>
      </c>
      <c r="F452" s="59"/>
      <c r="G452" s="59"/>
      <c r="H452" s="61">
        <v>43</v>
      </c>
      <c r="I452" s="61">
        <v>21.5</v>
      </c>
    </row>
    <row r="453" spans="1:9" ht="15" x14ac:dyDescent="0.25">
      <c r="A453" s="59">
        <v>432</v>
      </c>
      <c r="B453" s="60" t="s">
        <v>413</v>
      </c>
      <c r="C453" s="59">
        <v>111314029</v>
      </c>
      <c r="D453" s="59" t="s">
        <v>228</v>
      </c>
      <c r="E453" s="59">
        <v>1</v>
      </c>
      <c r="F453" s="59"/>
      <c r="G453" s="59"/>
      <c r="H453" s="61">
        <v>17</v>
      </c>
      <c r="I453" s="61">
        <v>8.5</v>
      </c>
    </row>
    <row r="454" spans="1:9" ht="15" x14ac:dyDescent="0.25">
      <c r="A454" s="59">
        <v>433</v>
      </c>
      <c r="B454" s="60" t="s">
        <v>307</v>
      </c>
      <c r="C454" s="59">
        <v>111314034</v>
      </c>
      <c r="D454" s="59" t="s">
        <v>228</v>
      </c>
      <c r="E454" s="59">
        <v>4</v>
      </c>
      <c r="F454" s="59"/>
      <c r="G454" s="59"/>
      <c r="H454" s="61">
        <v>148</v>
      </c>
      <c r="I454" s="61">
        <v>74</v>
      </c>
    </row>
    <row r="455" spans="1:9" ht="15" x14ac:dyDescent="0.25">
      <c r="A455" s="59">
        <v>434</v>
      </c>
      <c r="B455" s="60" t="s">
        <v>414</v>
      </c>
      <c r="C455" s="59">
        <v>111314011</v>
      </c>
      <c r="D455" s="59" t="s">
        <v>228</v>
      </c>
      <c r="E455" s="59">
        <v>2</v>
      </c>
      <c r="F455" s="59"/>
      <c r="G455" s="59"/>
      <c r="H455" s="61">
        <v>840</v>
      </c>
      <c r="I455" s="61">
        <v>420</v>
      </c>
    </row>
    <row r="456" spans="1:9" ht="15" x14ac:dyDescent="0.25">
      <c r="A456" s="59">
        <v>435</v>
      </c>
      <c r="B456" s="60" t="s">
        <v>415</v>
      </c>
      <c r="C456" s="59">
        <v>111314011</v>
      </c>
      <c r="D456" s="59" t="s">
        <v>228</v>
      </c>
      <c r="E456" s="59">
        <v>2</v>
      </c>
      <c r="F456" s="59"/>
      <c r="G456" s="59"/>
      <c r="H456" s="61">
        <v>2720</v>
      </c>
      <c r="I456" s="61">
        <v>1360</v>
      </c>
    </row>
    <row r="457" spans="1:9" ht="15" x14ac:dyDescent="0.25">
      <c r="A457" s="59">
        <v>436</v>
      </c>
      <c r="B457" s="60" t="s">
        <v>416</v>
      </c>
      <c r="C457" s="59">
        <v>111305078</v>
      </c>
      <c r="D457" s="59" t="s">
        <v>228</v>
      </c>
      <c r="E457" s="59">
        <v>5</v>
      </c>
      <c r="F457" s="59"/>
      <c r="G457" s="59"/>
      <c r="H457" s="61">
        <v>95</v>
      </c>
      <c r="I457" s="61">
        <v>47.5</v>
      </c>
    </row>
    <row r="458" spans="1:9" ht="15" x14ac:dyDescent="0.25">
      <c r="A458" s="59">
        <v>437</v>
      </c>
      <c r="B458" s="60" t="s">
        <v>417</v>
      </c>
      <c r="C458" s="59">
        <v>111309021</v>
      </c>
      <c r="D458" s="59" t="s">
        <v>186</v>
      </c>
      <c r="E458" s="59">
        <v>5</v>
      </c>
      <c r="F458" s="59"/>
      <c r="G458" s="59"/>
      <c r="H458" s="61">
        <v>100</v>
      </c>
      <c r="I458" s="61">
        <v>50</v>
      </c>
    </row>
    <row r="459" spans="1:9" ht="15" x14ac:dyDescent="0.25">
      <c r="A459" s="59">
        <v>438</v>
      </c>
      <c r="B459" s="60" t="s">
        <v>418</v>
      </c>
      <c r="C459" s="59">
        <v>111320001</v>
      </c>
      <c r="D459" s="59" t="s">
        <v>228</v>
      </c>
      <c r="E459" s="59">
        <v>15</v>
      </c>
      <c r="F459" s="59"/>
      <c r="G459" s="59"/>
      <c r="H459" s="61">
        <v>1425</v>
      </c>
      <c r="I459" s="61">
        <v>712.5</v>
      </c>
    </row>
    <row r="460" spans="1:9" ht="15" x14ac:dyDescent="0.25">
      <c r="A460" s="59">
        <v>439</v>
      </c>
      <c r="B460" s="60" t="s">
        <v>419</v>
      </c>
      <c r="C460" s="59">
        <v>111324014</v>
      </c>
      <c r="D460" s="59" t="s">
        <v>186</v>
      </c>
      <c r="E460" s="59">
        <v>3</v>
      </c>
      <c r="F460" s="59"/>
      <c r="G460" s="59"/>
      <c r="H460" s="61">
        <v>387</v>
      </c>
      <c r="I460" s="61">
        <v>193.5</v>
      </c>
    </row>
    <row r="461" spans="1:9" ht="15" x14ac:dyDescent="0.25">
      <c r="A461" s="59">
        <v>440</v>
      </c>
      <c r="B461" s="60" t="s">
        <v>420</v>
      </c>
      <c r="C461" s="59">
        <v>111306053</v>
      </c>
      <c r="D461" s="59" t="s">
        <v>228</v>
      </c>
      <c r="E461" s="59">
        <v>4</v>
      </c>
      <c r="F461" s="59"/>
      <c r="G461" s="59"/>
      <c r="H461" s="61">
        <v>152</v>
      </c>
      <c r="I461" s="61">
        <v>76</v>
      </c>
    </row>
    <row r="462" spans="1:9" ht="15" x14ac:dyDescent="0.25">
      <c r="A462" s="59">
        <v>441</v>
      </c>
      <c r="B462" s="60" t="s">
        <v>421</v>
      </c>
      <c r="C462" s="59">
        <v>111331002</v>
      </c>
      <c r="D462" s="59" t="s">
        <v>228</v>
      </c>
      <c r="E462" s="59">
        <v>8</v>
      </c>
      <c r="F462" s="59"/>
      <c r="G462" s="59"/>
      <c r="H462" s="61">
        <v>64</v>
      </c>
      <c r="I462" s="61">
        <v>32</v>
      </c>
    </row>
    <row r="463" spans="1:9" ht="15" x14ac:dyDescent="0.25">
      <c r="A463" s="59">
        <v>442</v>
      </c>
      <c r="B463" s="60" t="s">
        <v>785</v>
      </c>
      <c r="C463" s="59">
        <v>111310231</v>
      </c>
      <c r="D463" s="59" t="s">
        <v>228</v>
      </c>
      <c r="E463" s="59">
        <v>2</v>
      </c>
      <c r="F463" s="59"/>
      <c r="G463" s="59"/>
      <c r="H463" s="61">
        <v>550</v>
      </c>
      <c r="I463" s="61">
        <v>275</v>
      </c>
    </row>
    <row r="464" spans="1:9" ht="15" x14ac:dyDescent="0.25">
      <c r="A464" s="59">
        <v>443</v>
      </c>
      <c r="B464" s="60" t="s">
        <v>422</v>
      </c>
      <c r="C464" s="59">
        <v>111304008</v>
      </c>
      <c r="D464" s="59" t="s">
        <v>228</v>
      </c>
      <c r="E464" s="59">
        <v>1</v>
      </c>
      <c r="F464" s="59"/>
      <c r="G464" s="59"/>
      <c r="H464" s="61">
        <v>60</v>
      </c>
      <c r="I464" s="61">
        <v>30</v>
      </c>
    </row>
    <row r="465" spans="1:9" ht="15" x14ac:dyDescent="0.25">
      <c r="A465" s="59">
        <v>444</v>
      </c>
      <c r="B465" s="60" t="s">
        <v>423</v>
      </c>
      <c r="C465" s="59">
        <v>111329704</v>
      </c>
      <c r="D465" s="59" t="s">
        <v>228</v>
      </c>
      <c r="E465" s="59">
        <v>1</v>
      </c>
      <c r="F465" s="59"/>
      <c r="G465" s="59"/>
      <c r="H465" s="61">
        <v>5</v>
      </c>
      <c r="I465" s="61">
        <v>2.5</v>
      </c>
    </row>
    <row r="466" spans="1:9" ht="15" x14ac:dyDescent="0.25">
      <c r="A466" s="59">
        <v>445</v>
      </c>
      <c r="B466" s="60" t="s">
        <v>424</v>
      </c>
      <c r="C466" s="59">
        <v>111327244</v>
      </c>
      <c r="D466" s="59" t="s">
        <v>228</v>
      </c>
      <c r="E466" s="59">
        <v>1</v>
      </c>
      <c r="F466" s="59"/>
      <c r="G466" s="59"/>
      <c r="H466" s="61">
        <v>479</v>
      </c>
      <c r="I466" s="61">
        <v>239.5</v>
      </c>
    </row>
    <row r="467" spans="1:9" ht="15" x14ac:dyDescent="0.25">
      <c r="A467" s="59">
        <v>446</v>
      </c>
      <c r="B467" s="60" t="s">
        <v>425</v>
      </c>
      <c r="C467" s="59">
        <v>111301030</v>
      </c>
      <c r="D467" s="59" t="s">
        <v>228</v>
      </c>
      <c r="E467" s="59">
        <v>2</v>
      </c>
      <c r="F467" s="59"/>
      <c r="G467" s="59"/>
      <c r="H467" s="61">
        <v>2000</v>
      </c>
      <c r="I467" s="61">
        <v>1000</v>
      </c>
    </row>
    <row r="468" spans="1:9" ht="15" x14ac:dyDescent="0.25">
      <c r="A468" s="59">
        <v>447</v>
      </c>
      <c r="B468" s="60" t="s">
        <v>426</v>
      </c>
      <c r="C468" s="59">
        <v>111324654</v>
      </c>
      <c r="D468" s="59" t="s">
        <v>228</v>
      </c>
      <c r="E468" s="59">
        <v>13</v>
      </c>
      <c r="F468" s="59"/>
      <c r="G468" s="59"/>
      <c r="H468" s="61">
        <v>3094</v>
      </c>
      <c r="I468" s="61">
        <v>1547</v>
      </c>
    </row>
    <row r="469" spans="1:9" ht="15" x14ac:dyDescent="0.25">
      <c r="A469" s="59">
        <v>448</v>
      </c>
      <c r="B469" s="60" t="s">
        <v>427</v>
      </c>
      <c r="C469" s="59">
        <v>111331105</v>
      </c>
      <c r="D469" s="59" t="s">
        <v>186</v>
      </c>
      <c r="E469" s="59">
        <v>1</v>
      </c>
      <c r="F469" s="59"/>
      <c r="G469" s="59"/>
      <c r="H469" s="61">
        <v>570</v>
      </c>
      <c r="I469" s="61">
        <v>285</v>
      </c>
    </row>
    <row r="470" spans="1:9" ht="15" x14ac:dyDescent="0.25">
      <c r="A470" s="59">
        <v>449</v>
      </c>
      <c r="B470" s="60" t="s">
        <v>428</v>
      </c>
      <c r="C470" s="59">
        <v>111309010</v>
      </c>
      <c r="D470" s="59" t="s">
        <v>228</v>
      </c>
      <c r="E470" s="59">
        <v>10</v>
      </c>
      <c r="F470" s="59"/>
      <c r="G470" s="59"/>
      <c r="H470" s="61">
        <v>299.22000000000003</v>
      </c>
      <c r="I470" s="61">
        <v>121.5</v>
      </c>
    </row>
    <row r="471" spans="1:9" ht="15" x14ac:dyDescent="0.25">
      <c r="A471" s="59">
        <v>450</v>
      </c>
      <c r="B471" s="60" t="s">
        <v>429</v>
      </c>
      <c r="C471" s="59">
        <v>111309027</v>
      </c>
      <c r="D471" s="59" t="s">
        <v>228</v>
      </c>
      <c r="E471" s="59">
        <v>1</v>
      </c>
      <c r="F471" s="59"/>
      <c r="G471" s="59"/>
      <c r="H471" s="61">
        <v>7</v>
      </c>
      <c r="I471" s="61">
        <v>3.5</v>
      </c>
    </row>
    <row r="472" spans="1:9" ht="15" x14ac:dyDescent="0.25">
      <c r="A472" s="59">
        <v>451</v>
      </c>
      <c r="B472" s="60" t="s">
        <v>430</v>
      </c>
      <c r="C472" s="59">
        <v>111325020</v>
      </c>
      <c r="D472" s="59" t="s">
        <v>228</v>
      </c>
      <c r="E472" s="59">
        <v>1</v>
      </c>
      <c r="F472" s="59"/>
      <c r="G472" s="59"/>
      <c r="H472" s="61">
        <v>30</v>
      </c>
      <c r="I472" s="61">
        <v>15</v>
      </c>
    </row>
    <row r="473" spans="1:9" ht="15" x14ac:dyDescent="0.25">
      <c r="A473" s="59">
        <v>452</v>
      </c>
      <c r="B473" s="60" t="s">
        <v>431</v>
      </c>
      <c r="C473" s="59">
        <v>111310198</v>
      </c>
      <c r="D473" s="59" t="s">
        <v>228</v>
      </c>
      <c r="E473" s="59">
        <v>4</v>
      </c>
      <c r="F473" s="59"/>
      <c r="G473" s="59"/>
      <c r="H473" s="61">
        <v>358</v>
      </c>
      <c r="I473" s="61">
        <v>179</v>
      </c>
    </row>
    <row r="474" spans="1:9" ht="15" x14ac:dyDescent="0.25">
      <c r="A474" s="59">
        <v>453</v>
      </c>
      <c r="B474" s="60" t="s">
        <v>432</v>
      </c>
      <c r="C474" s="59">
        <v>111331019</v>
      </c>
      <c r="D474" s="59" t="s">
        <v>228</v>
      </c>
      <c r="E474" s="59">
        <v>1</v>
      </c>
      <c r="F474" s="59"/>
      <c r="G474" s="59"/>
      <c r="H474" s="61">
        <v>27</v>
      </c>
      <c r="I474" s="61">
        <v>13.5</v>
      </c>
    </row>
    <row r="475" spans="1:9" ht="15" x14ac:dyDescent="0.25">
      <c r="A475" s="59">
        <v>454</v>
      </c>
      <c r="B475" s="60" t="s">
        <v>433</v>
      </c>
      <c r="C475" s="59">
        <v>111323033</v>
      </c>
      <c r="D475" s="59" t="s">
        <v>228</v>
      </c>
      <c r="E475" s="59">
        <v>1</v>
      </c>
      <c r="F475" s="59"/>
      <c r="G475" s="59"/>
      <c r="H475" s="61">
        <v>10</v>
      </c>
      <c r="I475" s="61">
        <v>5</v>
      </c>
    </row>
    <row r="476" spans="1:9" ht="15" x14ac:dyDescent="0.25">
      <c r="A476" s="59">
        <v>455</v>
      </c>
      <c r="B476" s="60" t="s">
        <v>434</v>
      </c>
      <c r="C476" s="59">
        <v>111310126</v>
      </c>
      <c r="D476" s="59" t="s">
        <v>228</v>
      </c>
      <c r="E476" s="59">
        <v>1</v>
      </c>
      <c r="F476" s="59"/>
      <c r="G476" s="59"/>
      <c r="H476" s="61">
        <v>110</v>
      </c>
      <c r="I476" s="61">
        <v>55</v>
      </c>
    </row>
    <row r="477" spans="1:9" ht="15" x14ac:dyDescent="0.25">
      <c r="A477" s="59">
        <v>456</v>
      </c>
      <c r="B477" s="60" t="s">
        <v>435</v>
      </c>
      <c r="C477" s="59">
        <v>111312020</v>
      </c>
      <c r="D477" s="59" t="s">
        <v>228</v>
      </c>
      <c r="E477" s="59">
        <v>3</v>
      </c>
      <c r="F477" s="59"/>
      <c r="G477" s="59"/>
      <c r="H477" s="61">
        <v>54</v>
      </c>
      <c r="I477" s="61">
        <v>27</v>
      </c>
    </row>
    <row r="478" spans="1:9" ht="15" x14ac:dyDescent="0.25">
      <c r="A478" s="59">
        <v>457</v>
      </c>
      <c r="B478" s="60" t="s">
        <v>436</v>
      </c>
      <c r="C478" s="59">
        <v>111303025</v>
      </c>
      <c r="D478" s="59" t="s">
        <v>228</v>
      </c>
      <c r="E478" s="59">
        <v>8</v>
      </c>
      <c r="F478" s="59"/>
      <c r="G478" s="59"/>
      <c r="H478" s="61">
        <v>548</v>
      </c>
      <c r="I478" s="61">
        <v>274</v>
      </c>
    </row>
    <row r="479" spans="1:9" ht="15" x14ac:dyDescent="0.25">
      <c r="A479" s="59">
        <v>458</v>
      </c>
      <c r="B479" s="60" t="s">
        <v>437</v>
      </c>
      <c r="C479" s="59">
        <v>111303055</v>
      </c>
      <c r="D479" s="59" t="s">
        <v>228</v>
      </c>
      <c r="E479" s="59">
        <v>1</v>
      </c>
      <c r="F479" s="59"/>
      <c r="G479" s="59"/>
      <c r="H479" s="61">
        <v>157</v>
      </c>
      <c r="I479" s="61">
        <v>78.5</v>
      </c>
    </row>
    <row r="480" spans="1:9" ht="15" x14ac:dyDescent="0.25">
      <c r="A480" s="59">
        <v>459</v>
      </c>
      <c r="B480" s="60" t="s">
        <v>438</v>
      </c>
      <c r="C480" s="59">
        <v>111331003</v>
      </c>
      <c r="D480" s="59" t="s">
        <v>228</v>
      </c>
      <c r="E480" s="59">
        <v>1</v>
      </c>
      <c r="F480" s="59"/>
      <c r="G480" s="59"/>
      <c r="H480" s="61">
        <v>150</v>
      </c>
      <c r="I480" s="61">
        <v>75</v>
      </c>
    </row>
    <row r="481" spans="1:9" ht="15" x14ac:dyDescent="0.25">
      <c r="A481" s="59">
        <v>460</v>
      </c>
      <c r="B481" s="60" t="s">
        <v>439</v>
      </c>
      <c r="C481" s="59">
        <v>111324535</v>
      </c>
      <c r="D481" s="59" t="s">
        <v>228</v>
      </c>
      <c r="E481" s="59">
        <v>1</v>
      </c>
      <c r="F481" s="59"/>
      <c r="G481" s="59"/>
      <c r="H481" s="61">
        <v>177</v>
      </c>
      <c r="I481" s="61">
        <v>88.5</v>
      </c>
    </row>
    <row r="482" spans="1:9" ht="15" x14ac:dyDescent="0.25">
      <c r="A482" s="59">
        <v>461</v>
      </c>
      <c r="B482" s="60" t="s">
        <v>440</v>
      </c>
      <c r="C482" s="59">
        <v>111314002</v>
      </c>
      <c r="D482" s="59" t="s">
        <v>228</v>
      </c>
      <c r="E482" s="59">
        <v>1</v>
      </c>
      <c r="F482" s="59"/>
      <c r="G482" s="59"/>
      <c r="H482" s="61">
        <v>29</v>
      </c>
      <c r="I482" s="61">
        <v>14.5</v>
      </c>
    </row>
    <row r="483" spans="1:9" ht="15" x14ac:dyDescent="0.25">
      <c r="A483" s="59">
        <v>462</v>
      </c>
      <c r="B483" s="60" t="s">
        <v>441</v>
      </c>
      <c r="C483" s="59">
        <v>111310250</v>
      </c>
      <c r="D483" s="59" t="s">
        <v>228</v>
      </c>
      <c r="E483" s="59">
        <v>1</v>
      </c>
      <c r="F483" s="59"/>
      <c r="G483" s="59"/>
      <c r="H483" s="61">
        <v>900</v>
      </c>
      <c r="I483" s="61">
        <v>450</v>
      </c>
    </row>
    <row r="484" spans="1:9" ht="15" x14ac:dyDescent="0.25">
      <c r="A484" s="59">
        <v>463</v>
      </c>
      <c r="B484" s="60" t="s">
        <v>442</v>
      </c>
      <c r="C484" s="59">
        <v>111310216</v>
      </c>
      <c r="D484" s="59" t="s">
        <v>228</v>
      </c>
      <c r="E484" s="59">
        <v>1</v>
      </c>
      <c r="F484" s="59"/>
      <c r="G484" s="59"/>
      <c r="H484" s="61">
        <v>219</v>
      </c>
      <c r="I484" s="61">
        <v>109.5</v>
      </c>
    </row>
    <row r="485" spans="1:9" ht="15" x14ac:dyDescent="0.25">
      <c r="A485" s="59">
        <v>464</v>
      </c>
      <c r="B485" s="60" t="s">
        <v>443</v>
      </c>
      <c r="C485" s="59">
        <v>111314070</v>
      </c>
      <c r="D485" s="59" t="s">
        <v>228</v>
      </c>
      <c r="E485" s="59">
        <v>1</v>
      </c>
      <c r="F485" s="59"/>
      <c r="G485" s="59"/>
      <c r="H485" s="61">
        <v>95</v>
      </c>
      <c r="I485" s="61">
        <v>47.5</v>
      </c>
    </row>
    <row r="486" spans="1:9" ht="15" x14ac:dyDescent="0.25">
      <c r="A486" s="59">
        <v>465</v>
      </c>
      <c r="B486" s="60" t="s">
        <v>444</v>
      </c>
      <c r="C486" s="59">
        <v>111331119</v>
      </c>
      <c r="D486" s="59" t="s">
        <v>186</v>
      </c>
      <c r="E486" s="59">
        <v>1</v>
      </c>
      <c r="F486" s="59"/>
      <c r="G486" s="59"/>
      <c r="H486" s="61">
        <v>3299</v>
      </c>
      <c r="I486" s="61">
        <v>1649.5</v>
      </c>
    </row>
    <row r="487" spans="1:9" ht="15" x14ac:dyDescent="0.25">
      <c r="A487" s="59">
        <v>466</v>
      </c>
      <c r="B487" s="60" t="s">
        <v>445</v>
      </c>
      <c r="C487" s="59">
        <v>111310222</v>
      </c>
      <c r="D487" s="59" t="s">
        <v>228</v>
      </c>
      <c r="E487" s="59">
        <v>17</v>
      </c>
      <c r="F487" s="59"/>
      <c r="G487" s="59"/>
      <c r="H487" s="61">
        <v>823</v>
      </c>
      <c r="I487" s="61">
        <v>411.5</v>
      </c>
    </row>
    <row r="488" spans="1:9" ht="15" x14ac:dyDescent="0.25">
      <c r="A488" s="59">
        <v>467</v>
      </c>
      <c r="B488" s="60" t="s">
        <v>446</v>
      </c>
      <c r="C488" s="59">
        <v>111305217</v>
      </c>
      <c r="D488" s="59" t="s">
        <v>228</v>
      </c>
      <c r="E488" s="59">
        <v>1</v>
      </c>
      <c r="F488" s="59"/>
      <c r="G488" s="59"/>
      <c r="H488" s="61">
        <v>4</v>
      </c>
      <c r="I488" s="61">
        <v>2</v>
      </c>
    </row>
    <row r="489" spans="1:9" ht="15" x14ac:dyDescent="0.25">
      <c r="A489" s="59">
        <v>468</v>
      </c>
      <c r="B489" s="60" t="s">
        <v>447</v>
      </c>
      <c r="C489" s="59">
        <v>111327017</v>
      </c>
      <c r="D489" s="59" t="s">
        <v>228</v>
      </c>
      <c r="E489" s="59">
        <v>1</v>
      </c>
      <c r="F489" s="59"/>
      <c r="G489" s="59"/>
      <c r="H489" s="61">
        <v>419</v>
      </c>
      <c r="I489" s="61">
        <v>209.5</v>
      </c>
    </row>
    <row r="490" spans="1:9" ht="15" x14ac:dyDescent="0.25">
      <c r="A490" s="59">
        <v>469</v>
      </c>
      <c r="B490" s="60" t="s">
        <v>448</v>
      </c>
      <c r="C490" s="59">
        <v>111302164</v>
      </c>
      <c r="D490" s="59" t="s">
        <v>228</v>
      </c>
      <c r="E490" s="59">
        <v>6</v>
      </c>
      <c r="F490" s="59"/>
      <c r="G490" s="59"/>
      <c r="H490" s="61">
        <v>324</v>
      </c>
      <c r="I490" s="61">
        <v>162</v>
      </c>
    </row>
    <row r="491" spans="1:9" ht="15" x14ac:dyDescent="0.25">
      <c r="A491" s="59">
        <v>470</v>
      </c>
      <c r="B491" s="60" t="s">
        <v>449</v>
      </c>
      <c r="C491" s="59">
        <v>111331086</v>
      </c>
      <c r="D491" s="59" t="s">
        <v>186</v>
      </c>
      <c r="E491" s="59">
        <v>1</v>
      </c>
      <c r="F491" s="59"/>
      <c r="G491" s="59"/>
      <c r="H491" s="61">
        <v>200</v>
      </c>
      <c r="I491" s="61">
        <v>100</v>
      </c>
    </row>
    <row r="492" spans="1:9" ht="15" x14ac:dyDescent="0.25">
      <c r="A492" s="59">
        <v>471</v>
      </c>
      <c r="B492" s="60" t="s">
        <v>450</v>
      </c>
      <c r="C492" s="59">
        <v>111314208</v>
      </c>
      <c r="D492" s="59" t="s">
        <v>228</v>
      </c>
      <c r="E492" s="59">
        <v>1</v>
      </c>
      <c r="F492" s="59"/>
      <c r="G492" s="59"/>
      <c r="H492" s="61">
        <v>530</v>
      </c>
      <c r="I492" s="61">
        <v>265</v>
      </c>
    </row>
    <row r="493" spans="1:9" ht="15" x14ac:dyDescent="0.25">
      <c r="A493" s="59">
        <v>472</v>
      </c>
      <c r="B493" s="60" t="s">
        <v>451</v>
      </c>
      <c r="C493" s="59">
        <v>111313035</v>
      </c>
      <c r="D493" s="59" t="s">
        <v>228</v>
      </c>
      <c r="E493" s="59">
        <v>11</v>
      </c>
      <c r="F493" s="59"/>
      <c r="G493" s="59"/>
      <c r="H493" s="61">
        <v>187</v>
      </c>
      <c r="I493" s="61">
        <v>93.5</v>
      </c>
    </row>
    <row r="494" spans="1:9" ht="15" x14ac:dyDescent="0.25">
      <c r="A494" s="59">
        <v>473</v>
      </c>
      <c r="B494" s="60" t="s">
        <v>452</v>
      </c>
      <c r="C494" s="59">
        <v>111327145</v>
      </c>
      <c r="D494" s="59" t="s">
        <v>228</v>
      </c>
      <c r="E494" s="59">
        <v>1</v>
      </c>
      <c r="F494" s="59"/>
      <c r="G494" s="59"/>
      <c r="H494" s="61">
        <v>224</v>
      </c>
      <c r="I494" s="61">
        <v>112</v>
      </c>
    </row>
    <row r="495" spans="1:9" ht="15" x14ac:dyDescent="0.25">
      <c r="A495" s="59">
        <v>474</v>
      </c>
      <c r="B495" s="60" t="s">
        <v>453</v>
      </c>
      <c r="C495" s="59">
        <v>111309104</v>
      </c>
      <c r="D495" s="59" t="s">
        <v>228</v>
      </c>
      <c r="E495" s="59">
        <v>17</v>
      </c>
      <c r="F495" s="59"/>
      <c r="G495" s="59"/>
      <c r="H495" s="61">
        <v>1037</v>
      </c>
      <c r="I495" s="61">
        <v>518.5</v>
      </c>
    </row>
    <row r="496" spans="1:9" ht="15" x14ac:dyDescent="0.25">
      <c r="A496" s="59">
        <v>475</v>
      </c>
      <c r="B496" s="60" t="s">
        <v>454</v>
      </c>
      <c r="C496" s="59">
        <v>111324108</v>
      </c>
      <c r="D496" s="59" t="s">
        <v>228</v>
      </c>
      <c r="E496" s="59">
        <v>4</v>
      </c>
      <c r="F496" s="59"/>
      <c r="G496" s="59"/>
      <c r="H496" s="61">
        <v>268</v>
      </c>
      <c r="I496" s="61">
        <v>134</v>
      </c>
    </row>
    <row r="497" spans="1:9" ht="15" x14ac:dyDescent="0.25">
      <c r="A497" s="59">
        <v>476</v>
      </c>
      <c r="B497" s="60" t="s">
        <v>455</v>
      </c>
      <c r="C497" s="59">
        <v>111310193</v>
      </c>
      <c r="D497" s="59" t="s">
        <v>228</v>
      </c>
      <c r="E497" s="59">
        <v>3</v>
      </c>
      <c r="F497" s="59"/>
      <c r="G497" s="59"/>
      <c r="H497" s="61">
        <v>1002</v>
      </c>
      <c r="I497" s="61">
        <v>501</v>
      </c>
    </row>
    <row r="498" spans="1:9" ht="15" x14ac:dyDescent="0.25">
      <c r="A498" s="59">
        <v>477</v>
      </c>
      <c r="B498" s="60" t="s">
        <v>456</v>
      </c>
      <c r="C498" s="59">
        <v>111333011</v>
      </c>
      <c r="D498" s="59" t="s">
        <v>228</v>
      </c>
      <c r="E498" s="59">
        <v>120</v>
      </c>
      <c r="F498" s="59"/>
      <c r="G498" s="59"/>
      <c r="H498" s="61">
        <v>1200</v>
      </c>
      <c r="I498" s="61">
        <v>600</v>
      </c>
    </row>
    <row r="499" spans="1:9" ht="15" x14ac:dyDescent="0.25">
      <c r="A499" s="59">
        <v>478</v>
      </c>
      <c r="B499" s="60" t="s">
        <v>457</v>
      </c>
      <c r="C499" s="59">
        <v>111314197</v>
      </c>
      <c r="D499" s="59" t="s">
        <v>186</v>
      </c>
      <c r="E499" s="59">
        <v>1</v>
      </c>
      <c r="F499" s="59"/>
      <c r="G499" s="59"/>
      <c r="H499" s="61">
        <v>332</v>
      </c>
      <c r="I499" s="61">
        <v>166</v>
      </c>
    </row>
    <row r="500" spans="1:9" ht="15" x14ac:dyDescent="0.25">
      <c r="A500" s="59">
        <v>479</v>
      </c>
      <c r="B500" s="60" t="s">
        <v>458</v>
      </c>
      <c r="C500" s="59">
        <v>111310133</v>
      </c>
      <c r="D500" s="59" t="s">
        <v>228</v>
      </c>
      <c r="E500" s="59">
        <v>1</v>
      </c>
      <c r="F500" s="59"/>
      <c r="G500" s="59"/>
      <c r="H500" s="61">
        <v>870</v>
      </c>
      <c r="I500" s="61">
        <v>435</v>
      </c>
    </row>
    <row r="501" spans="1:9" ht="15" x14ac:dyDescent="0.25">
      <c r="A501" s="59">
        <v>480</v>
      </c>
      <c r="B501" s="60" t="s">
        <v>459</v>
      </c>
      <c r="C501" s="59">
        <v>111314010</v>
      </c>
      <c r="D501" s="59" t="s">
        <v>228</v>
      </c>
      <c r="E501" s="59">
        <v>1</v>
      </c>
      <c r="F501" s="59"/>
      <c r="G501" s="59"/>
      <c r="H501" s="61">
        <v>139</v>
      </c>
      <c r="I501" s="61">
        <v>69.5</v>
      </c>
    </row>
    <row r="502" spans="1:9" ht="15" x14ac:dyDescent="0.25">
      <c r="A502" s="59">
        <v>481</v>
      </c>
      <c r="B502" s="60" t="s">
        <v>460</v>
      </c>
      <c r="C502" s="59">
        <v>111331010</v>
      </c>
      <c r="D502" s="59" t="s">
        <v>228</v>
      </c>
      <c r="E502" s="59">
        <v>1</v>
      </c>
      <c r="F502" s="59"/>
      <c r="G502" s="59"/>
      <c r="H502" s="61">
        <v>14</v>
      </c>
      <c r="I502" s="61">
        <v>7</v>
      </c>
    </row>
    <row r="503" spans="1:9" ht="15" x14ac:dyDescent="0.25">
      <c r="A503" s="59">
        <v>482</v>
      </c>
      <c r="B503" s="60" t="s">
        <v>461</v>
      </c>
      <c r="C503" s="59">
        <v>111310276</v>
      </c>
      <c r="D503" s="59" t="s">
        <v>228</v>
      </c>
      <c r="E503" s="59">
        <v>1</v>
      </c>
      <c r="F503" s="59"/>
      <c r="G503" s="59"/>
      <c r="H503" s="61">
        <v>250</v>
      </c>
      <c r="I503" s="61">
        <v>125</v>
      </c>
    </row>
    <row r="504" spans="1:9" ht="15" x14ac:dyDescent="0.25">
      <c r="A504" s="59">
        <v>483</v>
      </c>
      <c r="B504" s="60" t="s">
        <v>462</v>
      </c>
      <c r="C504" s="59">
        <v>111310248</v>
      </c>
      <c r="D504" s="59" t="s">
        <v>228</v>
      </c>
      <c r="E504" s="59">
        <v>3</v>
      </c>
      <c r="F504" s="59"/>
      <c r="G504" s="59"/>
      <c r="H504" s="61">
        <v>33</v>
      </c>
      <c r="I504" s="61">
        <v>16.5</v>
      </c>
    </row>
    <row r="505" spans="1:9" ht="15" x14ac:dyDescent="0.25">
      <c r="A505" s="59">
        <v>484</v>
      </c>
      <c r="B505" s="60" t="s">
        <v>463</v>
      </c>
      <c r="C505" s="59">
        <v>111316007</v>
      </c>
      <c r="D505" s="59" t="s">
        <v>228</v>
      </c>
      <c r="E505" s="59">
        <v>1</v>
      </c>
      <c r="F505" s="59"/>
      <c r="G505" s="59"/>
      <c r="H505" s="61">
        <v>680</v>
      </c>
      <c r="I505" s="61">
        <v>340</v>
      </c>
    </row>
    <row r="506" spans="1:9" ht="15" x14ac:dyDescent="0.25">
      <c r="A506" s="59">
        <v>485</v>
      </c>
      <c r="B506" s="60" t="s">
        <v>464</v>
      </c>
      <c r="C506" s="59">
        <v>111316035</v>
      </c>
      <c r="D506" s="59" t="s">
        <v>186</v>
      </c>
      <c r="E506" s="59">
        <v>5</v>
      </c>
      <c r="F506" s="59"/>
      <c r="G506" s="59"/>
      <c r="H506" s="61">
        <v>250</v>
      </c>
      <c r="I506" s="61">
        <v>125</v>
      </c>
    </row>
    <row r="507" spans="1:9" ht="15" x14ac:dyDescent="0.25">
      <c r="A507" s="59">
        <v>486</v>
      </c>
      <c r="B507" s="60" t="s">
        <v>465</v>
      </c>
      <c r="C507" s="59">
        <v>111302156</v>
      </c>
      <c r="D507" s="59" t="s">
        <v>228</v>
      </c>
      <c r="E507" s="59">
        <v>6</v>
      </c>
      <c r="F507" s="59"/>
      <c r="G507" s="59"/>
      <c r="H507" s="61">
        <v>2562</v>
      </c>
      <c r="I507" s="61">
        <v>1281</v>
      </c>
    </row>
    <row r="508" spans="1:9" ht="15" x14ac:dyDescent="0.25">
      <c r="A508" s="59">
        <v>487</v>
      </c>
      <c r="B508" s="60" t="s">
        <v>466</v>
      </c>
      <c r="C508" s="59">
        <v>111302006</v>
      </c>
      <c r="D508" s="59" t="s">
        <v>228</v>
      </c>
      <c r="E508" s="59">
        <v>1</v>
      </c>
      <c r="F508" s="59"/>
      <c r="G508" s="59"/>
      <c r="H508" s="61">
        <v>725</v>
      </c>
      <c r="I508" s="61">
        <v>362.5</v>
      </c>
    </row>
    <row r="509" spans="1:9" ht="15" x14ac:dyDescent="0.25">
      <c r="A509" s="59">
        <v>488</v>
      </c>
      <c r="B509" s="60" t="s">
        <v>467</v>
      </c>
      <c r="C509" s="59">
        <v>111302031</v>
      </c>
      <c r="D509" s="59" t="s">
        <v>228</v>
      </c>
      <c r="E509" s="59">
        <v>5</v>
      </c>
      <c r="F509" s="59"/>
      <c r="G509" s="59"/>
      <c r="H509" s="61">
        <v>394</v>
      </c>
      <c r="I509" s="61">
        <v>197</v>
      </c>
    </row>
    <row r="510" spans="1:9" ht="15" x14ac:dyDescent="0.25">
      <c r="A510" s="59">
        <v>489</v>
      </c>
      <c r="B510" s="60" t="s">
        <v>468</v>
      </c>
      <c r="C510" s="59">
        <v>111302205</v>
      </c>
      <c r="D510" s="59" t="s">
        <v>228</v>
      </c>
      <c r="E510" s="59">
        <v>15</v>
      </c>
      <c r="F510" s="59"/>
      <c r="G510" s="59"/>
      <c r="H510" s="61">
        <v>2295</v>
      </c>
      <c r="I510" s="61">
        <v>1647.5</v>
      </c>
    </row>
    <row r="511" spans="1:9" ht="15" x14ac:dyDescent="0.25">
      <c r="A511" s="59">
        <v>490</v>
      </c>
      <c r="B511" s="60" t="s">
        <v>469</v>
      </c>
      <c r="C511" s="59">
        <v>111302033</v>
      </c>
      <c r="D511" s="59" t="s">
        <v>228</v>
      </c>
      <c r="E511" s="59">
        <v>6</v>
      </c>
      <c r="F511" s="59"/>
      <c r="G511" s="59"/>
      <c r="H511" s="61">
        <v>2346</v>
      </c>
      <c r="I511" s="61">
        <v>1173</v>
      </c>
    </row>
    <row r="512" spans="1:9" ht="15" x14ac:dyDescent="0.25">
      <c r="A512" s="59">
        <v>491</v>
      </c>
      <c r="B512" s="60" t="s">
        <v>470</v>
      </c>
      <c r="C512" s="59">
        <v>111303052</v>
      </c>
      <c r="D512" s="59" t="s">
        <v>228</v>
      </c>
      <c r="E512" s="59">
        <v>16</v>
      </c>
      <c r="F512" s="59"/>
      <c r="G512" s="59"/>
      <c r="H512" s="61">
        <v>1082</v>
      </c>
      <c r="I512" s="61">
        <v>541</v>
      </c>
    </row>
    <row r="513" spans="1:9" ht="15" x14ac:dyDescent="0.25">
      <c r="A513" s="59">
        <v>492</v>
      </c>
      <c r="B513" s="60" t="s">
        <v>471</v>
      </c>
      <c r="C513" s="59">
        <v>111301188</v>
      </c>
      <c r="D513" s="59" t="s">
        <v>228</v>
      </c>
      <c r="E513" s="59">
        <v>1</v>
      </c>
      <c r="F513" s="59"/>
      <c r="G513" s="59"/>
      <c r="H513" s="61">
        <v>471</v>
      </c>
      <c r="I513" s="61">
        <v>235.5</v>
      </c>
    </row>
    <row r="514" spans="1:9" ht="15" x14ac:dyDescent="0.25">
      <c r="A514" s="59">
        <v>493</v>
      </c>
      <c r="B514" s="60" t="s">
        <v>472</v>
      </c>
      <c r="C514" s="59">
        <v>111316214</v>
      </c>
      <c r="D514" s="59" t="s">
        <v>228</v>
      </c>
      <c r="E514" s="59">
        <v>1</v>
      </c>
      <c r="F514" s="59"/>
      <c r="G514" s="59"/>
      <c r="H514" s="61">
        <v>18</v>
      </c>
      <c r="I514" s="61">
        <v>9</v>
      </c>
    </row>
    <row r="515" spans="1:9" ht="15" x14ac:dyDescent="0.25">
      <c r="A515" s="59">
        <v>494</v>
      </c>
      <c r="B515" s="60" t="s">
        <v>473</v>
      </c>
      <c r="C515" s="59">
        <v>111314011</v>
      </c>
      <c r="D515" s="59" t="s">
        <v>228</v>
      </c>
      <c r="E515" s="59">
        <v>2</v>
      </c>
      <c r="F515" s="59"/>
      <c r="G515" s="59"/>
      <c r="H515" s="61">
        <v>5740</v>
      </c>
      <c r="I515" s="61">
        <v>2870</v>
      </c>
    </row>
    <row r="516" spans="1:9" ht="15" x14ac:dyDescent="0.25">
      <c r="A516" s="59">
        <v>495</v>
      </c>
      <c r="B516" s="60" t="s">
        <v>474</v>
      </c>
      <c r="C516" s="59">
        <v>111310242</v>
      </c>
      <c r="D516" s="59" t="s">
        <v>228</v>
      </c>
      <c r="E516" s="59">
        <v>1</v>
      </c>
      <c r="F516" s="59"/>
      <c r="G516" s="59"/>
      <c r="H516" s="61">
        <v>803</v>
      </c>
      <c r="I516" s="61">
        <v>401.5</v>
      </c>
    </row>
    <row r="517" spans="1:9" ht="15" x14ac:dyDescent="0.25">
      <c r="A517" s="59">
        <v>496</v>
      </c>
      <c r="B517" s="60" t="s">
        <v>475</v>
      </c>
      <c r="C517" s="59">
        <v>111310063</v>
      </c>
      <c r="D517" s="59" t="s">
        <v>186</v>
      </c>
      <c r="E517" s="59">
        <v>1</v>
      </c>
      <c r="F517" s="59"/>
      <c r="G517" s="59"/>
      <c r="H517" s="61">
        <v>1000</v>
      </c>
      <c r="I517" s="61">
        <v>500</v>
      </c>
    </row>
    <row r="518" spans="1:9" ht="15" x14ac:dyDescent="0.25">
      <c r="A518" s="59">
        <v>497</v>
      </c>
      <c r="B518" s="60" t="s">
        <v>476</v>
      </c>
      <c r="C518" s="59">
        <v>111314001</v>
      </c>
      <c r="D518" s="59" t="s">
        <v>228</v>
      </c>
      <c r="E518" s="59">
        <v>2</v>
      </c>
      <c r="F518" s="59"/>
      <c r="G518" s="59"/>
      <c r="H518" s="61">
        <v>200</v>
      </c>
      <c r="I518" s="61">
        <v>100</v>
      </c>
    </row>
    <row r="519" spans="1:9" ht="15" x14ac:dyDescent="0.25">
      <c r="A519" s="59">
        <v>498</v>
      </c>
      <c r="B519" s="60" t="s">
        <v>477</v>
      </c>
      <c r="C519" s="59">
        <v>111309098</v>
      </c>
      <c r="D519" s="59" t="s">
        <v>228</v>
      </c>
      <c r="E519" s="59">
        <v>1</v>
      </c>
      <c r="F519" s="59"/>
      <c r="G519" s="59"/>
      <c r="H519" s="61">
        <v>400</v>
      </c>
      <c r="I519" s="61">
        <v>200</v>
      </c>
    </row>
    <row r="520" spans="1:9" ht="15" x14ac:dyDescent="0.25">
      <c r="A520" s="59">
        <v>499</v>
      </c>
      <c r="B520" s="60" t="s">
        <v>478</v>
      </c>
      <c r="C520" s="59">
        <v>111310275</v>
      </c>
      <c r="D520" s="59" t="s">
        <v>228</v>
      </c>
      <c r="E520" s="59">
        <v>1</v>
      </c>
      <c r="F520" s="59"/>
      <c r="G520" s="59"/>
      <c r="H520" s="61">
        <v>75</v>
      </c>
      <c r="I520" s="61">
        <v>37.5</v>
      </c>
    </row>
    <row r="521" spans="1:9" ht="15" x14ac:dyDescent="0.25">
      <c r="A521" s="59">
        <v>500</v>
      </c>
      <c r="B521" s="60" t="s">
        <v>479</v>
      </c>
      <c r="C521" s="59">
        <v>111330081</v>
      </c>
      <c r="D521" s="59" t="s">
        <v>228</v>
      </c>
      <c r="E521" s="59">
        <v>1</v>
      </c>
      <c r="F521" s="59"/>
      <c r="G521" s="59"/>
      <c r="H521" s="61">
        <v>582</v>
      </c>
      <c r="I521" s="61">
        <v>291</v>
      </c>
    </row>
    <row r="522" spans="1:9" ht="15" x14ac:dyDescent="0.25">
      <c r="A522" s="59">
        <v>501</v>
      </c>
      <c r="B522" s="60" t="s">
        <v>480</v>
      </c>
      <c r="C522" s="59">
        <v>111317001</v>
      </c>
      <c r="D522" s="59" t="s">
        <v>228</v>
      </c>
      <c r="E522" s="59">
        <v>1</v>
      </c>
      <c r="F522" s="59"/>
      <c r="G522" s="59"/>
      <c r="H522" s="61">
        <v>25</v>
      </c>
      <c r="I522" s="61">
        <v>12.5</v>
      </c>
    </row>
    <row r="523" spans="1:9" ht="15" x14ac:dyDescent="0.25">
      <c r="A523" s="59">
        <v>502</v>
      </c>
      <c r="B523" s="60" t="s">
        <v>481</v>
      </c>
      <c r="C523" s="59">
        <v>111301012</v>
      </c>
      <c r="D523" s="59" t="s">
        <v>186</v>
      </c>
      <c r="E523" s="59">
        <v>2</v>
      </c>
      <c r="F523" s="59"/>
      <c r="G523" s="59"/>
      <c r="H523" s="61">
        <v>850</v>
      </c>
      <c r="I523" s="61">
        <v>425</v>
      </c>
    </row>
    <row r="524" spans="1:9" ht="15" x14ac:dyDescent="0.25">
      <c r="A524" s="59">
        <v>503</v>
      </c>
      <c r="B524" s="60" t="s">
        <v>482</v>
      </c>
      <c r="C524" s="59">
        <v>111324236</v>
      </c>
      <c r="D524" s="59" t="s">
        <v>228</v>
      </c>
      <c r="E524" s="59">
        <v>2</v>
      </c>
      <c r="F524" s="59"/>
      <c r="G524" s="59"/>
      <c r="H524" s="61">
        <v>3000</v>
      </c>
      <c r="I524" s="61">
        <v>1500</v>
      </c>
    </row>
    <row r="525" spans="1:9" ht="15" x14ac:dyDescent="0.25">
      <c r="A525" s="59">
        <v>504</v>
      </c>
      <c r="B525" s="60" t="s">
        <v>483</v>
      </c>
      <c r="C525" s="59">
        <v>111314028</v>
      </c>
      <c r="D525" s="59" t="s">
        <v>228</v>
      </c>
      <c r="E525" s="59">
        <v>1</v>
      </c>
      <c r="F525" s="59"/>
      <c r="G525" s="59"/>
      <c r="H525" s="61">
        <v>2073</v>
      </c>
      <c r="I525" s="61">
        <v>1036.5</v>
      </c>
    </row>
    <row r="526" spans="1:9" ht="15" x14ac:dyDescent="0.25">
      <c r="A526" s="59">
        <v>505</v>
      </c>
      <c r="B526" s="60" t="s">
        <v>484</v>
      </c>
      <c r="C526" s="59">
        <v>111314011</v>
      </c>
      <c r="D526" s="59" t="s">
        <v>228</v>
      </c>
      <c r="E526" s="59">
        <v>1</v>
      </c>
      <c r="F526" s="59"/>
      <c r="G526" s="59"/>
      <c r="H526" s="61">
        <v>675</v>
      </c>
      <c r="I526" s="61">
        <v>337.5</v>
      </c>
    </row>
    <row r="527" spans="1:9" ht="15" x14ac:dyDescent="0.25">
      <c r="A527" s="59">
        <v>506</v>
      </c>
      <c r="B527" s="60" t="s">
        <v>485</v>
      </c>
      <c r="C527" s="59">
        <v>111319109</v>
      </c>
      <c r="D527" s="59" t="s">
        <v>228</v>
      </c>
      <c r="E527" s="59">
        <v>2</v>
      </c>
      <c r="F527" s="59"/>
      <c r="G527" s="59"/>
      <c r="H527" s="61">
        <v>300</v>
      </c>
      <c r="I527" s="61">
        <v>150</v>
      </c>
    </row>
    <row r="528" spans="1:9" ht="15" x14ac:dyDescent="0.25">
      <c r="A528" s="59">
        <v>507</v>
      </c>
      <c r="B528" s="60" t="s">
        <v>486</v>
      </c>
      <c r="C528" s="59">
        <v>111313155</v>
      </c>
      <c r="D528" s="59" t="s">
        <v>228</v>
      </c>
      <c r="E528" s="59">
        <v>3</v>
      </c>
      <c r="F528" s="59"/>
      <c r="G528" s="59"/>
      <c r="H528" s="61">
        <v>1712</v>
      </c>
      <c r="I528" s="61">
        <v>856</v>
      </c>
    </row>
    <row r="529" spans="1:9" ht="15" x14ac:dyDescent="0.25">
      <c r="A529" s="59">
        <v>508</v>
      </c>
      <c r="B529" s="60" t="s">
        <v>487</v>
      </c>
      <c r="C529" s="59">
        <v>111305093</v>
      </c>
      <c r="D529" s="59" t="s">
        <v>228</v>
      </c>
      <c r="E529" s="59">
        <v>18</v>
      </c>
      <c r="F529" s="59"/>
      <c r="G529" s="59"/>
      <c r="H529" s="61">
        <v>360</v>
      </c>
      <c r="I529" s="61">
        <v>180</v>
      </c>
    </row>
    <row r="530" spans="1:9" ht="15" x14ac:dyDescent="0.25">
      <c r="A530" s="59">
        <v>509</v>
      </c>
      <c r="B530" s="60" t="s">
        <v>488</v>
      </c>
      <c r="C530" s="59">
        <v>111308008</v>
      </c>
      <c r="D530" s="59" t="s">
        <v>228</v>
      </c>
      <c r="E530" s="59">
        <v>1</v>
      </c>
      <c r="F530" s="59"/>
      <c r="G530" s="59"/>
      <c r="H530" s="61">
        <v>95</v>
      </c>
      <c r="I530" s="61">
        <v>47.5</v>
      </c>
    </row>
    <row r="531" spans="1:9" ht="15" x14ac:dyDescent="0.25">
      <c r="A531" s="59">
        <v>510</v>
      </c>
      <c r="B531" s="60" t="s">
        <v>489</v>
      </c>
      <c r="C531" s="59">
        <v>111309089</v>
      </c>
      <c r="D531" s="59" t="s">
        <v>228</v>
      </c>
      <c r="E531" s="59">
        <v>1</v>
      </c>
      <c r="F531" s="59"/>
      <c r="G531" s="59"/>
      <c r="H531" s="61">
        <v>200</v>
      </c>
      <c r="I531" s="61">
        <v>100</v>
      </c>
    </row>
    <row r="532" spans="1:9" ht="15" x14ac:dyDescent="0.25">
      <c r="A532" s="59">
        <v>511</v>
      </c>
      <c r="B532" s="60" t="s">
        <v>490</v>
      </c>
      <c r="C532" s="59">
        <v>111331062</v>
      </c>
      <c r="D532" s="59" t="s">
        <v>186</v>
      </c>
      <c r="E532" s="59">
        <v>1</v>
      </c>
      <c r="F532" s="59"/>
      <c r="G532" s="59"/>
      <c r="H532" s="61">
        <v>33</v>
      </c>
      <c r="I532" s="61">
        <v>16.5</v>
      </c>
    </row>
    <row r="533" spans="1:9" ht="15" x14ac:dyDescent="0.25">
      <c r="A533" s="59">
        <v>512</v>
      </c>
      <c r="B533" s="60" t="s">
        <v>491</v>
      </c>
      <c r="C533" s="59">
        <v>111333003</v>
      </c>
      <c r="D533" s="59" t="s">
        <v>228</v>
      </c>
      <c r="E533" s="59">
        <v>1</v>
      </c>
      <c r="F533" s="59"/>
      <c r="G533" s="59"/>
      <c r="H533" s="61">
        <v>1480</v>
      </c>
      <c r="I533" s="61">
        <v>740</v>
      </c>
    </row>
    <row r="534" spans="1:9" ht="15" x14ac:dyDescent="0.25">
      <c r="A534" s="59">
        <v>513</v>
      </c>
      <c r="B534" s="60" t="s">
        <v>492</v>
      </c>
      <c r="C534" s="59">
        <v>111310182</v>
      </c>
      <c r="D534" s="59" t="s">
        <v>186</v>
      </c>
      <c r="E534" s="59">
        <v>1</v>
      </c>
      <c r="F534" s="59"/>
      <c r="G534" s="59"/>
      <c r="H534" s="61">
        <v>90</v>
      </c>
      <c r="I534" s="61">
        <v>45</v>
      </c>
    </row>
    <row r="535" spans="1:9" ht="15" x14ac:dyDescent="0.25">
      <c r="A535" s="59">
        <v>514</v>
      </c>
      <c r="B535" s="60" t="s">
        <v>493</v>
      </c>
      <c r="C535" s="59">
        <v>111324800</v>
      </c>
      <c r="D535" s="59" t="s">
        <v>186</v>
      </c>
      <c r="E535" s="59">
        <v>55</v>
      </c>
      <c r="F535" s="59"/>
      <c r="G535" s="59"/>
      <c r="H535" s="61">
        <v>495</v>
      </c>
      <c r="I535" s="61">
        <v>247.5</v>
      </c>
    </row>
    <row r="536" spans="1:9" ht="15" x14ac:dyDescent="0.25">
      <c r="A536" s="59">
        <v>515</v>
      </c>
      <c r="B536" s="60" t="s">
        <v>494</v>
      </c>
      <c r="C536" s="59">
        <v>111316127</v>
      </c>
      <c r="D536" s="59" t="s">
        <v>228</v>
      </c>
      <c r="E536" s="59">
        <v>30</v>
      </c>
      <c r="F536" s="59"/>
      <c r="G536" s="59"/>
      <c r="H536" s="61">
        <v>500</v>
      </c>
      <c r="I536" s="61">
        <v>250</v>
      </c>
    </row>
    <row r="537" spans="1:9" ht="15" x14ac:dyDescent="0.25">
      <c r="A537" s="59">
        <v>516</v>
      </c>
      <c r="B537" s="60" t="s">
        <v>495</v>
      </c>
      <c r="C537" s="59">
        <v>111316047</v>
      </c>
      <c r="D537" s="59" t="s">
        <v>186</v>
      </c>
      <c r="E537" s="59">
        <v>12</v>
      </c>
      <c r="F537" s="59"/>
      <c r="G537" s="59"/>
      <c r="H537" s="61">
        <v>612</v>
      </c>
      <c r="I537" s="61">
        <v>306</v>
      </c>
    </row>
    <row r="538" spans="1:9" ht="15" x14ac:dyDescent="0.25">
      <c r="A538" s="59">
        <v>517</v>
      </c>
      <c r="B538" s="60" t="s">
        <v>496</v>
      </c>
      <c r="C538" s="59">
        <v>111316001</v>
      </c>
      <c r="D538" s="59" t="s">
        <v>186</v>
      </c>
      <c r="E538" s="59">
        <v>1</v>
      </c>
      <c r="F538" s="59"/>
      <c r="G538" s="59"/>
      <c r="H538" s="61">
        <v>300</v>
      </c>
      <c r="I538" s="61">
        <v>150</v>
      </c>
    </row>
    <row r="539" spans="1:9" ht="15" x14ac:dyDescent="0.25">
      <c r="A539" s="59">
        <v>518</v>
      </c>
      <c r="B539" s="60" t="s">
        <v>497</v>
      </c>
      <c r="C539" s="59">
        <v>111310230</v>
      </c>
      <c r="D539" s="59" t="s">
        <v>228</v>
      </c>
      <c r="E539" s="59">
        <v>1</v>
      </c>
      <c r="F539" s="59"/>
      <c r="G539" s="59"/>
      <c r="H539" s="61">
        <v>250</v>
      </c>
      <c r="I539" s="61">
        <v>125</v>
      </c>
    </row>
    <row r="540" spans="1:9" ht="15" x14ac:dyDescent="0.25">
      <c r="A540" s="59">
        <v>519</v>
      </c>
      <c r="B540" s="60" t="s">
        <v>498</v>
      </c>
      <c r="C540" s="59">
        <v>111304008</v>
      </c>
      <c r="D540" s="59" t="s">
        <v>228</v>
      </c>
      <c r="E540" s="59">
        <v>1</v>
      </c>
      <c r="F540" s="59"/>
      <c r="G540" s="59"/>
      <c r="H540" s="61">
        <v>120</v>
      </c>
      <c r="I540" s="61">
        <v>60</v>
      </c>
    </row>
    <row r="541" spans="1:9" ht="15" x14ac:dyDescent="0.25">
      <c r="A541" s="59">
        <v>520</v>
      </c>
      <c r="B541" s="60" t="s">
        <v>499</v>
      </c>
      <c r="C541" s="59">
        <v>111319586</v>
      </c>
      <c r="D541" s="59" t="s">
        <v>228</v>
      </c>
      <c r="E541" s="59">
        <v>1</v>
      </c>
      <c r="F541" s="59"/>
      <c r="G541" s="59"/>
      <c r="H541" s="61">
        <v>70</v>
      </c>
      <c r="I541" s="61">
        <v>35</v>
      </c>
    </row>
    <row r="542" spans="1:9" ht="15" x14ac:dyDescent="0.25">
      <c r="A542" s="59">
        <v>521</v>
      </c>
      <c r="B542" s="60" t="s">
        <v>500</v>
      </c>
      <c r="C542" s="59">
        <v>111301030</v>
      </c>
      <c r="D542" s="59" t="s">
        <v>228</v>
      </c>
      <c r="E542" s="59">
        <v>6</v>
      </c>
      <c r="F542" s="59"/>
      <c r="G542" s="59"/>
      <c r="H542" s="61">
        <v>5209</v>
      </c>
      <c r="I542" s="61">
        <v>2604.5</v>
      </c>
    </row>
    <row r="543" spans="1:9" ht="15" x14ac:dyDescent="0.25">
      <c r="A543" s="59">
        <v>522</v>
      </c>
      <c r="B543" s="60" t="s">
        <v>501</v>
      </c>
      <c r="C543" s="59">
        <v>111301086</v>
      </c>
      <c r="D543" s="59" t="s">
        <v>228</v>
      </c>
      <c r="E543" s="59">
        <v>1</v>
      </c>
      <c r="F543" s="59"/>
      <c r="G543" s="59"/>
      <c r="H543" s="61">
        <v>50</v>
      </c>
      <c r="I543" s="61">
        <v>25</v>
      </c>
    </row>
    <row r="544" spans="1:9" ht="15" x14ac:dyDescent="0.25">
      <c r="A544" s="59">
        <v>523</v>
      </c>
      <c r="B544" s="60" t="s">
        <v>502</v>
      </c>
      <c r="C544" s="59">
        <v>111316033</v>
      </c>
      <c r="D544" s="59" t="s">
        <v>228</v>
      </c>
      <c r="E544" s="59">
        <v>1</v>
      </c>
      <c r="F544" s="59"/>
      <c r="G544" s="59"/>
      <c r="H544" s="61">
        <v>1199.52</v>
      </c>
      <c r="I544" s="61">
        <v>599.76</v>
      </c>
    </row>
    <row r="545" spans="1:9" ht="15" x14ac:dyDescent="0.25">
      <c r="A545" s="59">
        <v>524</v>
      </c>
      <c r="B545" s="60" t="s">
        <v>503</v>
      </c>
      <c r="C545" s="59">
        <v>111331077</v>
      </c>
      <c r="D545" s="59" t="s">
        <v>186</v>
      </c>
      <c r="E545" s="59">
        <v>2</v>
      </c>
      <c r="F545" s="59"/>
      <c r="G545" s="59"/>
      <c r="H545" s="61">
        <v>502.44</v>
      </c>
      <c r="I545" s="61">
        <v>251.22</v>
      </c>
    </row>
    <row r="546" spans="1:9" ht="15" x14ac:dyDescent="0.25">
      <c r="A546" s="59">
        <v>525</v>
      </c>
      <c r="B546" s="60" t="s">
        <v>504</v>
      </c>
      <c r="C546" s="59">
        <v>111309010</v>
      </c>
      <c r="D546" s="59" t="s">
        <v>228</v>
      </c>
      <c r="E546" s="59">
        <v>1</v>
      </c>
      <c r="F546" s="59"/>
      <c r="G546" s="59"/>
      <c r="H546" s="61">
        <v>330</v>
      </c>
      <c r="I546" s="61">
        <v>165</v>
      </c>
    </row>
    <row r="547" spans="1:9" ht="15" x14ac:dyDescent="0.25">
      <c r="A547" s="59">
        <v>526</v>
      </c>
      <c r="B547" s="60" t="s">
        <v>505</v>
      </c>
      <c r="C547" s="59">
        <v>111319179</v>
      </c>
      <c r="D547" s="59" t="s">
        <v>228</v>
      </c>
      <c r="E547" s="59">
        <v>2</v>
      </c>
      <c r="F547" s="59"/>
      <c r="G547" s="59"/>
      <c r="H547" s="61">
        <v>240</v>
      </c>
      <c r="I547" s="61">
        <v>120</v>
      </c>
    </row>
    <row r="548" spans="1:9" ht="15" x14ac:dyDescent="0.25">
      <c r="A548" s="59">
        <v>527</v>
      </c>
      <c r="B548" s="60" t="s">
        <v>506</v>
      </c>
      <c r="C548" s="59">
        <v>111316051</v>
      </c>
      <c r="D548" s="59" t="s">
        <v>228</v>
      </c>
      <c r="E548" s="59">
        <v>1</v>
      </c>
      <c r="F548" s="59"/>
      <c r="G548" s="59"/>
      <c r="H548" s="61">
        <v>3622.27</v>
      </c>
      <c r="I548" s="61">
        <v>1811.14</v>
      </c>
    </row>
    <row r="549" spans="1:9" ht="15" x14ac:dyDescent="0.25">
      <c r="A549" s="59">
        <v>528</v>
      </c>
      <c r="B549" s="60" t="s">
        <v>507</v>
      </c>
      <c r="C549" s="59">
        <v>111310252</v>
      </c>
      <c r="D549" s="59" t="s">
        <v>228</v>
      </c>
      <c r="E549" s="59">
        <v>1</v>
      </c>
      <c r="F549" s="59"/>
      <c r="G549" s="59"/>
      <c r="H549" s="61">
        <v>301</v>
      </c>
      <c r="I549" s="61">
        <v>150.5</v>
      </c>
    </row>
    <row r="550" spans="1:9" ht="15" x14ac:dyDescent="0.25">
      <c r="A550" s="59">
        <v>529</v>
      </c>
      <c r="B550" s="60" t="s">
        <v>508</v>
      </c>
      <c r="C550" s="59">
        <v>111313047</v>
      </c>
      <c r="D550" s="59" t="s">
        <v>228</v>
      </c>
      <c r="E550" s="59">
        <v>1</v>
      </c>
      <c r="F550" s="59"/>
      <c r="G550" s="59"/>
      <c r="H550" s="61">
        <v>775</v>
      </c>
      <c r="I550" s="61">
        <v>387.5</v>
      </c>
    </row>
    <row r="551" spans="1:9" ht="15" x14ac:dyDescent="0.25">
      <c r="A551" s="59">
        <v>530</v>
      </c>
      <c r="B551" s="60" t="s">
        <v>509</v>
      </c>
      <c r="C551" s="59">
        <v>111313074</v>
      </c>
      <c r="D551" s="59" t="s">
        <v>228</v>
      </c>
      <c r="E551" s="59">
        <v>1</v>
      </c>
      <c r="F551" s="59"/>
      <c r="G551" s="59"/>
      <c r="H551" s="61">
        <v>149</v>
      </c>
      <c r="I551" s="61">
        <v>74.5</v>
      </c>
    </row>
    <row r="552" spans="1:9" ht="15" x14ac:dyDescent="0.25">
      <c r="A552" s="59">
        <v>531</v>
      </c>
      <c r="B552" s="60" t="s">
        <v>510</v>
      </c>
      <c r="C552" s="59">
        <v>111314031</v>
      </c>
      <c r="D552" s="59" t="s">
        <v>228</v>
      </c>
      <c r="E552" s="59">
        <v>1</v>
      </c>
      <c r="F552" s="59"/>
      <c r="G552" s="59"/>
      <c r="H552" s="61">
        <v>90</v>
      </c>
      <c r="I552" s="61">
        <v>45</v>
      </c>
    </row>
    <row r="553" spans="1:9" ht="15" x14ac:dyDescent="0.25">
      <c r="A553" s="59">
        <v>532</v>
      </c>
      <c r="B553" s="60" t="s">
        <v>511</v>
      </c>
      <c r="C553" s="59">
        <v>111310265</v>
      </c>
      <c r="D553" s="59" t="s">
        <v>228</v>
      </c>
      <c r="E553" s="59">
        <v>2</v>
      </c>
      <c r="F553" s="59"/>
      <c r="G553" s="59"/>
      <c r="H553" s="61">
        <v>90</v>
      </c>
      <c r="I553" s="61">
        <v>45</v>
      </c>
    </row>
    <row r="554" spans="1:9" ht="15" x14ac:dyDescent="0.25">
      <c r="A554" s="59">
        <v>533</v>
      </c>
      <c r="B554" s="60" t="s">
        <v>512</v>
      </c>
      <c r="C554" s="59">
        <v>111314226</v>
      </c>
      <c r="D554" s="59" t="s">
        <v>228</v>
      </c>
      <c r="E554" s="59">
        <v>1</v>
      </c>
      <c r="F554" s="59"/>
      <c r="G554" s="59"/>
      <c r="H554" s="61">
        <v>55</v>
      </c>
      <c r="I554" s="61">
        <v>27.5</v>
      </c>
    </row>
    <row r="555" spans="1:9" ht="15" x14ac:dyDescent="0.25">
      <c r="A555" s="59">
        <v>534</v>
      </c>
      <c r="B555" s="60" t="s">
        <v>513</v>
      </c>
      <c r="C555" s="59">
        <v>111312021</v>
      </c>
      <c r="D555" s="59" t="s">
        <v>228</v>
      </c>
      <c r="E555" s="59">
        <v>4</v>
      </c>
      <c r="F555" s="59"/>
      <c r="G555" s="59"/>
      <c r="H555" s="61">
        <v>480</v>
      </c>
      <c r="I555" s="61">
        <v>240</v>
      </c>
    </row>
    <row r="556" spans="1:9" ht="15" x14ac:dyDescent="0.25">
      <c r="A556" s="59">
        <v>535</v>
      </c>
      <c r="B556" s="60" t="s">
        <v>514</v>
      </c>
      <c r="C556" s="59">
        <v>111324801</v>
      </c>
      <c r="D556" s="59" t="s">
        <v>515</v>
      </c>
      <c r="E556" s="59">
        <v>7</v>
      </c>
      <c r="F556" s="59"/>
      <c r="G556" s="59"/>
      <c r="H556" s="61">
        <v>665</v>
      </c>
      <c r="I556" s="61">
        <v>332.5</v>
      </c>
    </row>
    <row r="557" spans="1:9" ht="15" x14ac:dyDescent="0.25">
      <c r="A557" s="59">
        <v>536</v>
      </c>
      <c r="B557" s="60" t="s">
        <v>516</v>
      </c>
      <c r="C557" s="59">
        <v>111324802</v>
      </c>
      <c r="D557" s="59" t="s">
        <v>515</v>
      </c>
      <c r="E557" s="59">
        <v>2</v>
      </c>
      <c r="F557" s="59"/>
      <c r="G557" s="59"/>
      <c r="H557" s="61">
        <v>170</v>
      </c>
      <c r="I557" s="61">
        <v>85</v>
      </c>
    </row>
    <row r="558" spans="1:9" ht="15" x14ac:dyDescent="0.25">
      <c r="A558" s="59">
        <v>537</v>
      </c>
      <c r="B558" s="60" t="s">
        <v>517</v>
      </c>
      <c r="C558" s="59">
        <v>111303025</v>
      </c>
      <c r="D558" s="59" t="s">
        <v>228</v>
      </c>
      <c r="E558" s="59">
        <v>3</v>
      </c>
      <c r="F558" s="59"/>
      <c r="G558" s="59"/>
      <c r="H558" s="61">
        <v>1042.1600000000001</v>
      </c>
      <c r="I558" s="61">
        <v>521.08000000000004</v>
      </c>
    </row>
    <row r="559" spans="1:9" ht="15" x14ac:dyDescent="0.25">
      <c r="A559" s="59">
        <v>538</v>
      </c>
      <c r="B559" s="60" t="s">
        <v>518</v>
      </c>
      <c r="C559" s="59">
        <v>111303055</v>
      </c>
      <c r="D559" s="59" t="s">
        <v>228</v>
      </c>
      <c r="E559" s="59">
        <v>4</v>
      </c>
      <c r="F559" s="59"/>
      <c r="G559" s="59"/>
      <c r="H559" s="61">
        <v>306.8</v>
      </c>
      <c r="I559" s="61">
        <v>153.4</v>
      </c>
    </row>
    <row r="560" spans="1:9" ht="15" x14ac:dyDescent="0.25">
      <c r="A560" s="59">
        <v>539</v>
      </c>
      <c r="B560" s="60" t="s">
        <v>519</v>
      </c>
      <c r="C560" s="59">
        <v>111309099</v>
      </c>
      <c r="D560" s="59" t="s">
        <v>228</v>
      </c>
      <c r="E560" s="59">
        <v>2</v>
      </c>
      <c r="F560" s="59"/>
      <c r="G560" s="59"/>
      <c r="H560" s="61">
        <v>486</v>
      </c>
      <c r="I560" s="61">
        <v>243</v>
      </c>
    </row>
    <row r="561" spans="1:9" ht="15" x14ac:dyDescent="0.25">
      <c r="A561" s="59">
        <v>540</v>
      </c>
      <c r="B561" s="60" t="s">
        <v>520</v>
      </c>
      <c r="C561" s="59">
        <v>111331084</v>
      </c>
      <c r="D561" s="59" t="s">
        <v>186</v>
      </c>
      <c r="E561" s="59">
        <v>1</v>
      </c>
      <c r="F561" s="59"/>
      <c r="G561" s="59"/>
      <c r="H561" s="61">
        <v>630</v>
      </c>
      <c r="I561" s="61">
        <v>315</v>
      </c>
    </row>
    <row r="562" spans="1:9" ht="15" x14ac:dyDescent="0.25">
      <c r="A562" s="59">
        <v>541</v>
      </c>
      <c r="B562" s="60" t="s">
        <v>521</v>
      </c>
      <c r="C562" s="59">
        <v>111310250</v>
      </c>
      <c r="D562" s="59" t="s">
        <v>186</v>
      </c>
      <c r="E562" s="59">
        <v>1</v>
      </c>
      <c r="F562" s="59"/>
      <c r="G562" s="59"/>
      <c r="H562" s="61">
        <v>250</v>
      </c>
      <c r="I562" s="61">
        <v>125</v>
      </c>
    </row>
    <row r="563" spans="1:9" ht="15" x14ac:dyDescent="0.25">
      <c r="A563" s="59">
        <v>542</v>
      </c>
      <c r="B563" s="60" t="s">
        <v>522</v>
      </c>
      <c r="C563" s="59">
        <v>111310250</v>
      </c>
      <c r="D563" s="59" t="s">
        <v>228</v>
      </c>
      <c r="E563" s="59">
        <v>2</v>
      </c>
      <c r="F563" s="59"/>
      <c r="G563" s="59"/>
      <c r="H563" s="61">
        <v>4314</v>
      </c>
      <c r="I563" s="61">
        <v>2157</v>
      </c>
    </row>
    <row r="564" spans="1:9" ht="15" x14ac:dyDescent="0.25">
      <c r="A564" s="59">
        <v>543</v>
      </c>
      <c r="B564" s="60" t="s">
        <v>523</v>
      </c>
      <c r="C564" s="59">
        <v>111310250</v>
      </c>
      <c r="D564" s="59" t="s">
        <v>186</v>
      </c>
      <c r="E564" s="59">
        <v>1</v>
      </c>
      <c r="F564" s="59"/>
      <c r="G564" s="59"/>
      <c r="H564" s="61">
        <v>1899</v>
      </c>
      <c r="I564" s="61">
        <v>949.5</v>
      </c>
    </row>
    <row r="565" spans="1:9" ht="15" x14ac:dyDescent="0.25">
      <c r="A565" s="59">
        <v>544</v>
      </c>
      <c r="B565" s="60" t="s">
        <v>524</v>
      </c>
      <c r="C565" s="59">
        <v>111316006</v>
      </c>
      <c r="D565" s="59" t="s">
        <v>228</v>
      </c>
      <c r="E565" s="59">
        <v>11</v>
      </c>
      <c r="F565" s="59"/>
      <c r="G565" s="59"/>
      <c r="H565" s="61">
        <v>18279.599999999999</v>
      </c>
      <c r="I565" s="61">
        <v>9139.7999999999993</v>
      </c>
    </row>
    <row r="566" spans="1:9" ht="15" x14ac:dyDescent="0.25">
      <c r="A566" s="59">
        <v>545</v>
      </c>
      <c r="B566" s="60" t="s">
        <v>525</v>
      </c>
      <c r="C566" s="59">
        <v>111331074</v>
      </c>
      <c r="D566" s="59" t="s">
        <v>186</v>
      </c>
      <c r="E566" s="59">
        <v>5</v>
      </c>
      <c r="F566" s="59"/>
      <c r="G566" s="59"/>
      <c r="H566" s="61">
        <v>750</v>
      </c>
      <c r="I566" s="61">
        <v>375</v>
      </c>
    </row>
    <row r="567" spans="1:9" ht="15" x14ac:dyDescent="0.25">
      <c r="A567" s="59">
        <v>546</v>
      </c>
      <c r="B567" s="60" t="s">
        <v>526</v>
      </c>
      <c r="C567" s="59">
        <v>111310239</v>
      </c>
      <c r="D567" s="59" t="s">
        <v>186</v>
      </c>
      <c r="E567" s="59">
        <v>1</v>
      </c>
      <c r="F567" s="59"/>
      <c r="G567" s="59"/>
      <c r="H567" s="61">
        <v>1599</v>
      </c>
      <c r="I567" s="61">
        <v>799.5</v>
      </c>
    </row>
    <row r="568" spans="1:9" ht="15" x14ac:dyDescent="0.25">
      <c r="A568" s="59">
        <v>547</v>
      </c>
      <c r="B568" s="60" t="s">
        <v>527</v>
      </c>
      <c r="C568" s="59">
        <v>111316070</v>
      </c>
      <c r="D568" s="59" t="s">
        <v>228</v>
      </c>
      <c r="E568" s="59">
        <v>1</v>
      </c>
      <c r="F568" s="59"/>
      <c r="G568" s="59"/>
      <c r="H568" s="61">
        <v>2204.8200000000002</v>
      </c>
      <c r="I568" s="61">
        <v>1102.4100000000001</v>
      </c>
    </row>
    <row r="569" spans="1:9" ht="15" x14ac:dyDescent="0.25">
      <c r="A569" s="59">
        <v>548</v>
      </c>
      <c r="B569" s="60" t="s">
        <v>528</v>
      </c>
      <c r="C569" s="59">
        <v>111310222</v>
      </c>
      <c r="D569" s="59" t="s">
        <v>228</v>
      </c>
      <c r="E569" s="59">
        <v>2</v>
      </c>
      <c r="F569" s="59"/>
      <c r="G569" s="59"/>
      <c r="H569" s="61">
        <v>165</v>
      </c>
      <c r="I569" s="61">
        <v>82.5</v>
      </c>
    </row>
    <row r="570" spans="1:9" ht="15" x14ac:dyDescent="0.25">
      <c r="A570" s="59">
        <v>549</v>
      </c>
      <c r="B570" s="60" t="s">
        <v>529</v>
      </c>
      <c r="C570" s="59">
        <v>111316010</v>
      </c>
      <c r="D570" s="59" t="s">
        <v>228</v>
      </c>
      <c r="E570" s="59">
        <v>19</v>
      </c>
      <c r="F570" s="59"/>
      <c r="G570" s="59"/>
      <c r="H570" s="61">
        <v>5382</v>
      </c>
      <c r="I570" s="61">
        <v>2791</v>
      </c>
    </row>
    <row r="571" spans="1:9" ht="15" x14ac:dyDescent="0.25">
      <c r="A571" s="59">
        <v>550</v>
      </c>
      <c r="B571" s="60" t="s">
        <v>530</v>
      </c>
      <c r="C571" s="59">
        <v>111316026</v>
      </c>
      <c r="D571" s="59" t="s">
        <v>228</v>
      </c>
      <c r="E571" s="59">
        <v>20</v>
      </c>
      <c r="F571" s="59"/>
      <c r="G571" s="59"/>
      <c r="H571" s="61">
        <v>8179.65</v>
      </c>
      <c r="I571" s="61">
        <v>4089.83</v>
      </c>
    </row>
    <row r="572" spans="1:9" ht="15" x14ac:dyDescent="0.25">
      <c r="A572" s="59">
        <v>551</v>
      </c>
      <c r="B572" s="60" t="s">
        <v>531</v>
      </c>
      <c r="C572" s="59">
        <v>111316173</v>
      </c>
      <c r="D572" s="59" t="s">
        <v>186</v>
      </c>
      <c r="E572" s="59">
        <v>40</v>
      </c>
      <c r="F572" s="59"/>
      <c r="G572" s="59"/>
      <c r="H572" s="61">
        <v>920.4</v>
      </c>
      <c r="I572" s="61">
        <v>460.2</v>
      </c>
    </row>
    <row r="573" spans="1:9" ht="15" x14ac:dyDescent="0.25">
      <c r="A573" s="59">
        <v>552</v>
      </c>
      <c r="B573" s="60" t="s">
        <v>532</v>
      </c>
      <c r="C573" s="59">
        <v>111316039</v>
      </c>
      <c r="D573" s="59" t="s">
        <v>186</v>
      </c>
      <c r="E573" s="59">
        <v>4</v>
      </c>
      <c r="F573" s="59"/>
      <c r="G573" s="59"/>
      <c r="H573" s="61">
        <v>210</v>
      </c>
      <c r="I573" s="61">
        <v>105</v>
      </c>
    </row>
    <row r="574" spans="1:9" ht="15" x14ac:dyDescent="0.25">
      <c r="A574" s="59">
        <v>553</v>
      </c>
      <c r="B574" s="60" t="s">
        <v>533</v>
      </c>
      <c r="C574" s="59">
        <v>111316027</v>
      </c>
      <c r="D574" s="59" t="s">
        <v>228</v>
      </c>
      <c r="E574" s="59">
        <v>21</v>
      </c>
      <c r="F574" s="59"/>
      <c r="G574" s="59"/>
      <c r="H574" s="61">
        <v>4812.66</v>
      </c>
      <c r="I574" s="61">
        <v>2406.33</v>
      </c>
    </row>
    <row r="575" spans="1:9" ht="15" x14ac:dyDescent="0.25">
      <c r="A575" s="59">
        <v>554</v>
      </c>
      <c r="B575" s="60" t="s">
        <v>534</v>
      </c>
      <c r="C575" s="59">
        <v>111316147</v>
      </c>
      <c r="D575" s="59" t="s">
        <v>228</v>
      </c>
      <c r="E575" s="59">
        <v>10</v>
      </c>
      <c r="F575" s="59"/>
      <c r="G575" s="59"/>
      <c r="H575" s="61">
        <v>1000</v>
      </c>
      <c r="I575" s="61">
        <v>500</v>
      </c>
    </row>
    <row r="576" spans="1:9" ht="15" x14ac:dyDescent="0.25">
      <c r="A576" s="59">
        <v>555</v>
      </c>
      <c r="B576" s="60" t="s">
        <v>535</v>
      </c>
      <c r="C576" s="59">
        <v>111316108</v>
      </c>
      <c r="D576" s="59" t="s">
        <v>228</v>
      </c>
      <c r="E576" s="59">
        <v>2</v>
      </c>
      <c r="F576" s="59"/>
      <c r="G576" s="59"/>
      <c r="H576" s="61">
        <v>300.2</v>
      </c>
      <c r="I576" s="61">
        <v>150.1</v>
      </c>
    </row>
    <row r="577" spans="1:9" ht="15" x14ac:dyDescent="0.25">
      <c r="A577" s="59">
        <v>556</v>
      </c>
      <c r="B577" s="60" t="s">
        <v>784</v>
      </c>
      <c r="C577" s="59">
        <v>111331004</v>
      </c>
      <c r="D577" s="59" t="s">
        <v>228</v>
      </c>
      <c r="E577" s="59">
        <v>1</v>
      </c>
      <c r="F577" s="59"/>
      <c r="G577" s="59"/>
      <c r="H577" s="61">
        <v>110</v>
      </c>
      <c r="I577" s="61">
        <v>55</v>
      </c>
    </row>
    <row r="578" spans="1:9" ht="15" x14ac:dyDescent="0.25">
      <c r="A578" s="59">
        <v>557</v>
      </c>
      <c r="B578" s="60" t="s">
        <v>536</v>
      </c>
      <c r="C578" s="59">
        <v>111310067</v>
      </c>
      <c r="D578" s="59" t="s">
        <v>186</v>
      </c>
      <c r="E578" s="59">
        <v>1</v>
      </c>
      <c r="F578" s="59"/>
      <c r="G578" s="59"/>
      <c r="H578" s="61">
        <v>850</v>
      </c>
      <c r="I578" s="61">
        <v>425</v>
      </c>
    </row>
    <row r="579" spans="1:9" ht="15" x14ac:dyDescent="0.25">
      <c r="A579" s="59">
        <v>558</v>
      </c>
      <c r="B579" s="60" t="s">
        <v>537</v>
      </c>
      <c r="C579" s="59">
        <v>111316091</v>
      </c>
      <c r="D579" s="59" t="s">
        <v>186</v>
      </c>
      <c r="E579" s="59">
        <v>13</v>
      </c>
      <c r="F579" s="59"/>
      <c r="G579" s="59"/>
      <c r="H579" s="61">
        <v>300</v>
      </c>
      <c r="I579" s="61">
        <v>150</v>
      </c>
    </row>
    <row r="580" spans="1:9" ht="15" x14ac:dyDescent="0.25">
      <c r="A580" s="59">
        <v>559</v>
      </c>
      <c r="B580" s="60" t="s">
        <v>538</v>
      </c>
      <c r="C580" s="59">
        <v>111310077</v>
      </c>
      <c r="D580" s="59" t="s">
        <v>228</v>
      </c>
      <c r="E580" s="59">
        <v>6</v>
      </c>
      <c r="F580" s="59"/>
      <c r="G580" s="59"/>
      <c r="H580" s="61">
        <v>545.52</v>
      </c>
      <c r="I580" s="61">
        <v>272.76</v>
      </c>
    </row>
    <row r="581" spans="1:9" ht="15" x14ac:dyDescent="0.25">
      <c r="A581" s="59">
        <v>560</v>
      </c>
      <c r="B581" s="60" t="s">
        <v>539</v>
      </c>
      <c r="C581" s="59">
        <v>111314208</v>
      </c>
      <c r="D581" s="59" t="s">
        <v>228</v>
      </c>
      <c r="E581" s="59">
        <v>1</v>
      </c>
      <c r="F581" s="59"/>
      <c r="G581" s="59"/>
      <c r="H581" s="61">
        <v>3425</v>
      </c>
      <c r="I581" s="61">
        <v>1712.5</v>
      </c>
    </row>
    <row r="582" spans="1:9" ht="15" x14ac:dyDescent="0.25">
      <c r="A582" s="59">
        <v>561</v>
      </c>
      <c r="B582" s="60" t="s">
        <v>540</v>
      </c>
      <c r="C582" s="59">
        <v>111331023</v>
      </c>
      <c r="D582" s="59" t="s">
        <v>186</v>
      </c>
      <c r="E582" s="59">
        <v>1</v>
      </c>
      <c r="F582" s="59"/>
      <c r="G582" s="59"/>
      <c r="H582" s="61">
        <v>34</v>
      </c>
      <c r="I582" s="61">
        <v>17</v>
      </c>
    </row>
    <row r="583" spans="1:9" ht="15" x14ac:dyDescent="0.25">
      <c r="A583" s="59">
        <v>562</v>
      </c>
      <c r="B583" s="60" t="s">
        <v>541</v>
      </c>
      <c r="C583" s="59">
        <v>111309104</v>
      </c>
      <c r="D583" s="59" t="s">
        <v>228</v>
      </c>
      <c r="E583" s="59">
        <v>1</v>
      </c>
      <c r="F583" s="59"/>
      <c r="G583" s="59"/>
      <c r="H583" s="61">
        <v>16</v>
      </c>
      <c r="I583" s="61">
        <v>8</v>
      </c>
    </row>
    <row r="584" spans="1:9" ht="15" x14ac:dyDescent="0.25">
      <c r="A584" s="59">
        <v>563</v>
      </c>
      <c r="B584" s="60" t="s">
        <v>542</v>
      </c>
      <c r="C584" s="59">
        <v>111324509</v>
      </c>
      <c r="D584" s="59" t="s">
        <v>228</v>
      </c>
      <c r="E584" s="59">
        <v>1</v>
      </c>
      <c r="F584" s="59"/>
      <c r="G584" s="59"/>
      <c r="H584" s="61">
        <v>351</v>
      </c>
      <c r="I584" s="61">
        <v>175.5</v>
      </c>
    </row>
    <row r="585" spans="1:9" ht="15" x14ac:dyDescent="0.25">
      <c r="A585" s="59">
        <v>564</v>
      </c>
      <c r="B585" s="60" t="s">
        <v>543</v>
      </c>
      <c r="C585" s="59">
        <v>111324108</v>
      </c>
      <c r="D585" s="59" t="s">
        <v>228</v>
      </c>
      <c r="E585" s="59">
        <v>10</v>
      </c>
      <c r="F585" s="59"/>
      <c r="G585" s="59"/>
      <c r="H585" s="61">
        <v>600</v>
      </c>
      <c r="I585" s="61">
        <v>300</v>
      </c>
    </row>
    <row r="586" spans="1:9" ht="15" x14ac:dyDescent="0.25">
      <c r="A586" s="59">
        <v>565</v>
      </c>
      <c r="B586" s="60" t="s">
        <v>544</v>
      </c>
      <c r="C586" s="59">
        <v>111310193</v>
      </c>
      <c r="D586" s="59" t="s">
        <v>228</v>
      </c>
      <c r="E586" s="59">
        <v>2</v>
      </c>
      <c r="F586" s="59"/>
      <c r="G586" s="59"/>
      <c r="H586" s="61">
        <v>420</v>
      </c>
      <c r="I586" s="61">
        <v>210</v>
      </c>
    </row>
    <row r="587" spans="1:9" ht="15" x14ac:dyDescent="0.25">
      <c r="A587" s="59">
        <v>566</v>
      </c>
      <c r="B587" s="60" t="s">
        <v>545</v>
      </c>
      <c r="C587" s="59">
        <v>111316100</v>
      </c>
      <c r="D587" s="59" t="s">
        <v>186</v>
      </c>
      <c r="E587" s="59">
        <v>3</v>
      </c>
      <c r="F587" s="59"/>
      <c r="G587" s="59"/>
      <c r="H587" s="61">
        <v>540</v>
      </c>
      <c r="I587" s="61">
        <v>270</v>
      </c>
    </row>
    <row r="588" spans="1:9" ht="15" x14ac:dyDescent="0.25">
      <c r="A588" s="59">
        <v>567</v>
      </c>
      <c r="B588" s="60" t="s">
        <v>546</v>
      </c>
      <c r="C588" s="59">
        <v>111331042</v>
      </c>
      <c r="D588" s="59" t="s">
        <v>186</v>
      </c>
      <c r="E588" s="59">
        <v>1</v>
      </c>
      <c r="F588" s="59"/>
      <c r="G588" s="59"/>
      <c r="H588" s="61">
        <v>80</v>
      </c>
      <c r="I588" s="61">
        <v>40</v>
      </c>
    </row>
    <row r="589" spans="1:9" ht="15" x14ac:dyDescent="0.25">
      <c r="A589" s="59">
        <v>568</v>
      </c>
      <c r="B589" s="60" t="s">
        <v>547</v>
      </c>
      <c r="C589" s="59">
        <v>111316007</v>
      </c>
      <c r="D589" s="59" t="s">
        <v>228</v>
      </c>
      <c r="E589" s="59">
        <v>1</v>
      </c>
      <c r="F589" s="59"/>
      <c r="G589" s="59"/>
      <c r="H589" s="61">
        <v>670</v>
      </c>
      <c r="I589" s="61">
        <v>335</v>
      </c>
    </row>
    <row r="590" spans="1:9" ht="15" x14ac:dyDescent="0.25">
      <c r="A590" s="59">
        <v>569</v>
      </c>
      <c r="B590" s="60" t="s">
        <v>548</v>
      </c>
      <c r="C590" s="59">
        <v>111316074</v>
      </c>
      <c r="D590" s="59" t="s">
        <v>228</v>
      </c>
      <c r="E590" s="59">
        <v>6</v>
      </c>
      <c r="F590" s="59"/>
      <c r="G590" s="59"/>
      <c r="H590" s="61">
        <v>5173</v>
      </c>
      <c r="I590" s="61">
        <v>2586.5</v>
      </c>
    </row>
    <row r="591" spans="1:9" ht="15" x14ac:dyDescent="0.25">
      <c r="A591" s="59">
        <v>570</v>
      </c>
      <c r="B591" s="60" t="s">
        <v>549</v>
      </c>
      <c r="C591" s="59">
        <v>111314164</v>
      </c>
      <c r="D591" s="59" t="s">
        <v>228</v>
      </c>
      <c r="E591" s="59">
        <v>1</v>
      </c>
      <c r="F591" s="59"/>
      <c r="G591" s="59"/>
      <c r="H591" s="61">
        <v>200</v>
      </c>
      <c r="I591" s="61">
        <v>100</v>
      </c>
    </row>
    <row r="592" spans="1:9" ht="15" x14ac:dyDescent="0.25">
      <c r="A592" s="59">
        <v>571</v>
      </c>
      <c r="B592" s="60" t="s">
        <v>550</v>
      </c>
      <c r="C592" s="59">
        <v>111302127</v>
      </c>
      <c r="D592" s="59" t="s">
        <v>228</v>
      </c>
      <c r="E592" s="59">
        <v>50</v>
      </c>
      <c r="F592" s="59"/>
      <c r="G592" s="59"/>
      <c r="H592" s="61">
        <v>1712.52</v>
      </c>
      <c r="I592" s="61">
        <v>856.26</v>
      </c>
    </row>
    <row r="593" spans="1:9" ht="15" x14ac:dyDescent="0.25">
      <c r="A593" s="59">
        <v>572</v>
      </c>
      <c r="B593" s="60" t="s">
        <v>551</v>
      </c>
      <c r="C593" s="59">
        <v>111302047</v>
      </c>
      <c r="D593" s="59" t="s">
        <v>228</v>
      </c>
      <c r="E593" s="59">
        <v>3</v>
      </c>
      <c r="F593" s="59"/>
      <c r="G593" s="59"/>
      <c r="H593" s="61">
        <v>2919.07</v>
      </c>
      <c r="I593" s="61">
        <v>1459.54</v>
      </c>
    </row>
    <row r="594" spans="1:9" ht="15" x14ac:dyDescent="0.25">
      <c r="A594" s="59">
        <v>573</v>
      </c>
      <c r="B594" s="60" t="s">
        <v>552</v>
      </c>
      <c r="C594" s="59">
        <v>111302007</v>
      </c>
      <c r="D594" s="59" t="s">
        <v>228</v>
      </c>
      <c r="E594" s="59">
        <v>5</v>
      </c>
      <c r="F594" s="59"/>
      <c r="G594" s="59"/>
      <c r="H594" s="61">
        <v>405.8</v>
      </c>
      <c r="I594" s="61">
        <v>202.9</v>
      </c>
    </row>
    <row r="595" spans="1:9" ht="15" x14ac:dyDescent="0.25">
      <c r="A595" s="59">
        <v>574</v>
      </c>
      <c r="B595" s="60" t="s">
        <v>553</v>
      </c>
      <c r="C595" s="59">
        <v>111302082</v>
      </c>
      <c r="D595" s="59" t="s">
        <v>228</v>
      </c>
      <c r="E595" s="59">
        <v>3</v>
      </c>
      <c r="F595" s="59"/>
      <c r="G595" s="59"/>
      <c r="H595" s="61">
        <v>1138.8699999999999</v>
      </c>
      <c r="I595" s="61">
        <v>569.44000000000005</v>
      </c>
    </row>
    <row r="596" spans="1:9" ht="15" x14ac:dyDescent="0.25">
      <c r="A596" s="59">
        <v>575</v>
      </c>
      <c r="B596" s="60" t="s">
        <v>554</v>
      </c>
      <c r="C596" s="59">
        <v>111302205</v>
      </c>
      <c r="D596" s="59" t="s">
        <v>228</v>
      </c>
      <c r="E596" s="59">
        <v>4</v>
      </c>
      <c r="F596" s="59"/>
      <c r="G596" s="59"/>
      <c r="H596" s="61">
        <v>600</v>
      </c>
      <c r="I596" s="61">
        <v>300</v>
      </c>
    </row>
    <row r="597" spans="1:9" ht="15" x14ac:dyDescent="0.25">
      <c r="A597" s="59">
        <v>576</v>
      </c>
      <c r="B597" s="60" t="s">
        <v>555</v>
      </c>
      <c r="C597" s="59">
        <v>111302033</v>
      </c>
      <c r="D597" s="59" t="s">
        <v>228</v>
      </c>
      <c r="E597" s="59">
        <v>1</v>
      </c>
      <c r="F597" s="59"/>
      <c r="G597" s="59"/>
      <c r="H597" s="61">
        <v>200</v>
      </c>
      <c r="I597" s="61">
        <v>100</v>
      </c>
    </row>
    <row r="598" spans="1:9" ht="15" x14ac:dyDescent="0.25">
      <c r="A598" s="59">
        <v>577</v>
      </c>
      <c r="B598" s="60" t="s">
        <v>556</v>
      </c>
      <c r="C598" s="59">
        <v>111302029</v>
      </c>
      <c r="D598" s="59" t="s">
        <v>228</v>
      </c>
      <c r="E598" s="59">
        <v>60</v>
      </c>
      <c r="F598" s="59"/>
      <c r="G598" s="59"/>
      <c r="H598" s="61">
        <v>6461.56</v>
      </c>
      <c r="I598" s="61">
        <v>3230.78</v>
      </c>
    </row>
    <row r="599" spans="1:9" ht="15" x14ac:dyDescent="0.25">
      <c r="A599" s="59">
        <v>578</v>
      </c>
      <c r="B599" s="60" t="s">
        <v>557</v>
      </c>
      <c r="C599" s="59">
        <v>111303020</v>
      </c>
      <c r="D599" s="59" t="s">
        <v>186</v>
      </c>
      <c r="E599" s="59">
        <v>2</v>
      </c>
      <c r="F599" s="59"/>
      <c r="G599" s="59"/>
      <c r="H599" s="61">
        <v>759.25</v>
      </c>
      <c r="I599" s="61">
        <v>379.63</v>
      </c>
    </row>
    <row r="600" spans="1:9" ht="15" x14ac:dyDescent="0.25">
      <c r="A600" s="59">
        <v>579</v>
      </c>
      <c r="B600" s="60" t="s">
        <v>558</v>
      </c>
      <c r="C600" s="59">
        <v>111303001</v>
      </c>
      <c r="D600" s="59" t="s">
        <v>228</v>
      </c>
      <c r="E600" s="59">
        <v>30</v>
      </c>
      <c r="F600" s="59"/>
      <c r="G600" s="59"/>
      <c r="H600" s="61">
        <v>1488.79</v>
      </c>
      <c r="I600" s="61">
        <v>744.4</v>
      </c>
    </row>
    <row r="601" spans="1:9" ht="15" x14ac:dyDescent="0.25">
      <c r="A601" s="59">
        <v>580</v>
      </c>
      <c r="B601" s="60" t="s">
        <v>559</v>
      </c>
      <c r="C601" s="59">
        <v>111303012</v>
      </c>
      <c r="D601" s="59" t="s">
        <v>228</v>
      </c>
      <c r="E601" s="59">
        <v>91</v>
      </c>
      <c r="F601" s="59"/>
      <c r="G601" s="59"/>
      <c r="H601" s="61">
        <v>2133.4</v>
      </c>
      <c r="I601" s="61">
        <v>1066.7</v>
      </c>
    </row>
    <row r="602" spans="1:9" ht="15" x14ac:dyDescent="0.25">
      <c r="A602" s="59">
        <v>581</v>
      </c>
      <c r="B602" s="60" t="s">
        <v>560</v>
      </c>
      <c r="C602" s="59">
        <v>111303052</v>
      </c>
      <c r="D602" s="59" t="s">
        <v>228</v>
      </c>
      <c r="E602" s="59">
        <v>46</v>
      </c>
      <c r="F602" s="59"/>
      <c r="G602" s="59"/>
      <c r="H602" s="61">
        <v>4216.2</v>
      </c>
      <c r="I602" s="61">
        <v>2108.1</v>
      </c>
    </row>
    <row r="603" spans="1:9" ht="15" x14ac:dyDescent="0.25">
      <c r="A603" s="59">
        <v>582</v>
      </c>
      <c r="B603" s="60" t="s">
        <v>561</v>
      </c>
      <c r="C603" s="59">
        <v>111327032</v>
      </c>
      <c r="D603" s="59" t="s">
        <v>228</v>
      </c>
      <c r="E603" s="59">
        <v>2</v>
      </c>
      <c r="F603" s="59"/>
      <c r="G603" s="59"/>
      <c r="H603" s="61">
        <v>90</v>
      </c>
      <c r="I603" s="61">
        <v>45</v>
      </c>
    </row>
    <row r="604" spans="1:9" ht="15" x14ac:dyDescent="0.25">
      <c r="A604" s="59">
        <v>583</v>
      </c>
      <c r="B604" s="60" t="s">
        <v>562</v>
      </c>
      <c r="C604" s="59">
        <v>111313002</v>
      </c>
      <c r="D604" s="59" t="s">
        <v>186</v>
      </c>
      <c r="E604" s="59">
        <v>3</v>
      </c>
      <c r="F604" s="59"/>
      <c r="G604" s="59"/>
      <c r="H604" s="61">
        <v>1691.65</v>
      </c>
      <c r="I604" s="61">
        <v>845.83</v>
      </c>
    </row>
    <row r="605" spans="1:9" ht="15" x14ac:dyDescent="0.25">
      <c r="A605" s="59">
        <v>584</v>
      </c>
      <c r="B605" s="60" t="s">
        <v>563</v>
      </c>
      <c r="C605" s="59">
        <v>111316239</v>
      </c>
      <c r="D605" s="59" t="s">
        <v>186</v>
      </c>
      <c r="E605" s="59">
        <v>1</v>
      </c>
      <c r="F605" s="59"/>
      <c r="G605" s="59"/>
      <c r="H605" s="61">
        <v>250</v>
      </c>
      <c r="I605" s="61">
        <v>125</v>
      </c>
    </row>
    <row r="606" spans="1:9" ht="15" x14ac:dyDescent="0.25">
      <c r="A606" s="59">
        <v>585</v>
      </c>
      <c r="B606" s="60" t="s">
        <v>564</v>
      </c>
      <c r="C606" s="59">
        <v>111316020</v>
      </c>
      <c r="D606" s="59" t="s">
        <v>228</v>
      </c>
      <c r="E606" s="59">
        <v>3</v>
      </c>
      <c r="F606" s="59"/>
      <c r="G606" s="59"/>
      <c r="H606" s="61">
        <v>8176.9</v>
      </c>
      <c r="I606" s="61">
        <v>4088.45</v>
      </c>
    </row>
    <row r="607" spans="1:9" ht="15" x14ac:dyDescent="0.25">
      <c r="A607" s="59">
        <v>586</v>
      </c>
      <c r="B607" s="60" t="s">
        <v>565</v>
      </c>
      <c r="C607" s="59">
        <v>111310242</v>
      </c>
      <c r="D607" s="59" t="s">
        <v>228</v>
      </c>
      <c r="E607" s="59">
        <v>1</v>
      </c>
      <c r="F607" s="59"/>
      <c r="G607" s="59"/>
      <c r="H607" s="61">
        <v>2139</v>
      </c>
      <c r="I607" s="61">
        <v>1069.5</v>
      </c>
    </row>
    <row r="608" spans="1:9" ht="15" x14ac:dyDescent="0.25">
      <c r="A608" s="59">
        <v>587</v>
      </c>
      <c r="B608" s="60" t="s">
        <v>566</v>
      </c>
      <c r="C608" s="59">
        <v>111310242</v>
      </c>
      <c r="D608" s="59" t="s">
        <v>228</v>
      </c>
      <c r="E608" s="59">
        <v>1</v>
      </c>
      <c r="F608" s="59"/>
      <c r="G608" s="59"/>
      <c r="H608" s="61">
        <v>900</v>
      </c>
      <c r="I608" s="61">
        <v>450</v>
      </c>
    </row>
    <row r="609" spans="1:9" ht="15" x14ac:dyDescent="0.25">
      <c r="A609" s="59">
        <v>588</v>
      </c>
      <c r="B609" s="60" t="s">
        <v>567</v>
      </c>
      <c r="C609" s="59">
        <v>111310242</v>
      </c>
      <c r="D609" s="59" t="s">
        <v>186</v>
      </c>
      <c r="E609" s="59">
        <v>1</v>
      </c>
      <c r="F609" s="59"/>
      <c r="G609" s="59"/>
      <c r="H609" s="61">
        <v>3900</v>
      </c>
      <c r="I609" s="61">
        <v>1950</v>
      </c>
    </row>
    <row r="610" spans="1:9" ht="15" x14ac:dyDescent="0.25">
      <c r="A610" s="59">
        <v>589</v>
      </c>
      <c r="B610" s="60" t="s">
        <v>568</v>
      </c>
      <c r="C610" s="59">
        <v>111310242</v>
      </c>
      <c r="D610" s="59" t="s">
        <v>186</v>
      </c>
      <c r="E610" s="59">
        <v>1</v>
      </c>
      <c r="F610" s="59"/>
      <c r="G610" s="59"/>
      <c r="H610" s="61">
        <v>4590</v>
      </c>
      <c r="I610" s="61">
        <v>2295</v>
      </c>
    </row>
    <row r="611" spans="1:9" ht="15" x14ac:dyDescent="0.25">
      <c r="A611" s="59">
        <v>590</v>
      </c>
      <c r="B611" s="60" t="s">
        <v>783</v>
      </c>
      <c r="C611" s="59">
        <v>111314194</v>
      </c>
      <c r="D611" s="59" t="s">
        <v>228</v>
      </c>
      <c r="E611" s="59">
        <v>1</v>
      </c>
      <c r="F611" s="59"/>
      <c r="G611" s="59"/>
      <c r="H611" s="61">
        <v>89</v>
      </c>
      <c r="I611" s="61">
        <v>44.5</v>
      </c>
    </row>
    <row r="612" spans="1:9" ht="15" x14ac:dyDescent="0.25">
      <c r="A612" s="59">
        <v>591</v>
      </c>
      <c r="B612" s="60" t="s">
        <v>569</v>
      </c>
      <c r="C612" s="59">
        <v>111308025</v>
      </c>
      <c r="D612" s="59" t="s">
        <v>228</v>
      </c>
      <c r="E612" s="59">
        <v>1</v>
      </c>
      <c r="F612" s="59"/>
      <c r="G612" s="59"/>
      <c r="H612" s="61">
        <v>117</v>
      </c>
      <c r="I612" s="61">
        <v>58.5</v>
      </c>
    </row>
    <row r="613" spans="1:9" ht="15" x14ac:dyDescent="0.25">
      <c r="A613" s="59">
        <v>592</v>
      </c>
      <c r="B613" s="60" t="s">
        <v>570</v>
      </c>
      <c r="C613" s="59">
        <v>111310276</v>
      </c>
      <c r="D613" s="59" t="s">
        <v>186</v>
      </c>
      <c r="E613" s="59">
        <v>1</v>
      </c>
      <c r="F613" s="59"/>
      <c r="G613" s="59"/>
      <c r="H613" s="61">
        <v>146</v>
      </c>
      <c r="I613" s="61">
        <v>73</v>
      </c>
    </row>
    <row r="614" spans="1:9" ht="15" x14ac:dyDescent="0.25">
      <c r="A614" s="59">
        <v>593</v>
      </c>
      <c r="B614" s="60" t="s">
        <v>571</v>
      </c>
      <c r="C614" s="59">
        <v>111316177</v>
      </c>
      <c r="D614" s="59" t="s">
        <v>228</v>
      </c>
      <c r="E614" s="59">
        <v>1</v>
      </c>
      <c r="F614" s="59"/>
      <c r="G614" s="59"/>
      <c r="H614" s="61">
        <v>300</v>
      </c>
      <c r="I614" s="61">
        <v>150</v>
      </c>
    </row>
    <row r="615" spans="1:9" ht="15" x14ac:dyDescent="0.25">
      <c r="A615" s="59">
        <v>594</v>
      </c>
      <c r="B615" s="60" t="s">
        <v>572</v>
      </c>
      <c r="C615" s="59">
        <v>111316153</v>
      </c>
      <c r="D615" s="59" t="s">
        <v>228</v>
      </c>
      <c r="E615" s="59">
        <v>1</v>
      </c>
      <c r="F615" s="59"/>
      <c r="G615" s="59"/>
      <c r="H615" s="61">
        <v>50</v>
      </c>
      <c r="I615" s="61">
        <v>25</v>
      </c>
    </row>
    <row r="616" spans="1:9" ht="15" x14ac:dyDescent="0.25">
      <c r="A616" s="59">
        <v>595</v>
      </c>
      <c r="B616" s="60" t="s">
        <v>573</v>
      </c>
      <c r="C616" s="59">
        <v>111316238</v>
      </c>
      <c r="D616" s="59" t="s">
        <v>186</v>
      </c>
      <c r="E616" s="59">
        <v>2</v>
      </c>
      <c r="F616" s="59"/>
      <c r="G616" s="59"/>
      <c r="H616" s="61">
        <v>400</v>
      </c>
      <c r="I616" s="61">
        <v>200</v>
      </c>
    </row>
    <row r="617" spans="1:9" ht="15" x14ac:dyDescent="0.25">
      <c r="A617" s="59">
        <v>596</v>
      </c>
      <c r="B617" s="86" t="s">
        <v>574</v>
      </c>
      <c r="C617" s="59">
        <v>111301020</v>
      </c>
      <c r="D617" s="59" t="s">
        <v>228</v>
      </c>
      <c r="E617" s="59">
        <v>1</v>
      </c>
      <c r="F617" s="59"/>
      <c r="G617" s="59"/>
      <c r="H617" s="61">
        <v>500</v>
      </c>
      <c r="I617" s="61">
        <v>250</v>
      </c>
    </row>
    <row r="618" spans="1:9" ht="15" x14ac:dyDescent="0.25">
      <c r="A618" s="59">
        <v>597</v>
      </c>
      <c r="B618" s="86" t="s">
        <v>575</v>
      </c>
      <c r="C618" s="59">
        <v>111319089</v>
      </c>
      <c r="D618" s="59" t="s">
        <v>186</v>
      </c>
      <c r="E618" s="59">
        <v>5</v>
      </c>
      <c r="F618" s="59"/>
      <c r="G618" s="59"/>
      <c r="H618" s="61">
        <v>10</v>
      </c>
      <c r="I618" s="61">
        <v>5</v>
      </c>
    </row>
    <row r="619" spans="1:9" ht="15" x14ac:dyDescent="0.25">
      <c r="A619" s="94">
        <v>598</v>
      </c>
      <c r="B619" s="86" t="s">
        <v>576</v>
      </c>
      <c r="C619" s="62">
        <v>111317001</v>
      </c>
      <c r="D619" s="62" t="s">
        <v>228</v>
      </c>
      <c r="E619" s="62">
        <v>16</v>
      </c>
      <c r="F619" s="62"/>
      <c r="G619" s="62"/>
      <c r="H619" s="63">
        <v>480</v>
      </c>
      <c r="I619" s="63">
        <v>240</v>
      </c>
    </row>
    <row r="620" spans="1:9" ht="15" x14ac:dyDescent="0.25">
      <c r="A620" s="94">
        <v>599</v>
      </c>
      <c r="B620" s="86" t="s">
        <v>793</v>
      </c>
      <c r="C620" s="62">
        <v>111301004</v>
      </c>
      <c r="D620" s="62" t="s">
        <v>228</v>
      </c>
      <c r="E620" s="62">
        <v>3</v>
      </c>
      <c r="F620" s="62"/>
      <c r="G620" s="62"/>
      <c r="H620" s="63">
        <v>5836</v>
      </c>
      <c r="I620" s="63">
        <f>5836/2</f>
        <v>2918</v>
      </c>
    </row>
    <row r="621" spans="1:9" ht="15" x14ac:dyDescent="0.25">
      <c r="A621" s="94">
        <v>600</v>
      </c>
      <c r="B621" s="86" t="s">
        <v>577</v>
      </c>
      <c r="C621" s="62">
        <v>111301135</v>
      </c>
      <c r="D621" s="62" t="s">
        <v>228</v>
      </c>
      <c r="E621" s="62">
        <v>6</v>
      </c>
      <c r="F621" s="62"/>
      <c r="G621" s="62"/>
      <c r="H621" s="63">
        <v>478.46</v>
      </c>
      <c r="I621" s="63">
        <v>329.23</v>
      </c>
    </row>
    <row r="622" spans="1:9" ht="15" x14ac:dyDescent="0.25">
      <c r="A622" s="94">
        <v>601</v>
      </c>
      <c r="B622" s="86" t="s">
        <v>578</v>
      </c>
      <c r="C622" s="62">
        <v>111301115</v>
      </c>
      <c r="D622" s="62" t="s">
        <v>228</v>
      </c>
      <c r="E622" s="62">
        <f>4</f>
        <v>4</v>
      </c>
      <c r="F622" s="62"/>
      <c r="G622" s="62"/>
      <c r="H622" s="63">
        <f>58.65</f>
        <v>58.65</v>
      </c>
      <c r="I622" s="63">
        <f>29.33</f>
        <v>29.33</v>
      </c>
    </row>
    <row r="623" spans="1:9" ht="15" x14ac:dyDescent="0.25">
      <c r="A623" s="94">
        <v>602</v>
      </c>
      <c r="B623" s="86" t="s">
        <v>579</v>
      </c>
      <c r="C623" s="62">
        <v>111301041</v>
      </c>
      <c r="D623" s="62" t="s">
        <v>228</v>
      </c>
      <c r="E623" s="62">
        <v>1</v>
      </c>
      <c r="F623" s="62"/>
      <c r="G623" s="62"/>
      <c r="H623" s="63">
        <v>150</v>
      </c>
      <c r="I623" s="63">
        <v>75</v>
      </c>
    </row>
    <row r="624" spans="1:9" ht="15" x14ac:dyDescent="0.25">
      <c r="A624" s="94">
        <v>603</v>
      </c>
      <c r="B624" s="86" t="s">
        <v>580</v>
      </c>
      <c r="C624" s="62">
        <v>111301024</v>
      </c>
      <c r="D624" s="62" t="s">
        <v>228</v>
      </c>
      <c r="E624" s="62">
        <v>1</v>
      </c>
      <c r="F624" s="62"/>
      <c r="G624" s="62"/>
      <c r="H624" s="63">
        <v>170</v>
      </c>
      <c r="I624" s="63">
        <v>85</v>
      </c>
    </row>
    <row r="625" spans="1:9" ht="15" x14ac:dyDescent="0.25">
      <c r="A625" s="94">
        <v>604</v>
      </c>
      <c r="B625" s="86" t="s">
        <v>581</v>
      </c>
      <c r="C625" s="62">
        <v>111319166</v>
      </c>
      <c r="D625" s="62" t="s">
        <v>228</v>
      </c>
      <c r="E625" s="62">
        <v>3</v>
      </c>
      <c r="F625" s="62"/>
      <c r="G625" s="62"/>
      <c r="H625" s="63">
        <v>180</v>
      </c>
      <c r="I625" s="63">
        <v>90</v>
      </c>
    </row>
    <row r="626" spans="1:9" ht="15" x14ac:dyDescent="0.25">
      <c r="A626" s="94">
        <v>605</v>
      </c>
      <c r="B626" s="86" t="s">
        <v>582</v>
      </c>
      <c r="C626" s="62">
        <v>111324803</v>
      </c>
      <c r="D626" s="62" t="s">
        <v>186</v>
      </c>
      <c r="E626" s="62">
        <v>8</v>
      </c>
      <c r="F626" s="62"/>
      <c r="G626" s="62"/>
      <c r="H626" s="63">
        <v>360</v>
      </c>
      <c r="I626" s="63">
        <v>180</v>
      </c>
    </row>
    <row r="627" spans="1:9" ht="15" x14ac:dyDescent="0.25">
      <c r="A627" s="94">
        <v>606</v>
      </c>
      <c r="B627" s="86" t="s">
        <v>583</v>
      </c>
      <c r="C627" s="62">
        <v>111314053</v>
      </c>
      <c r="D627" s="62" t="s">
        <v>228</v>
      </c>
      <c r="E627" s="62">
        <f>1+1</f>
        <v>2</v>
      </c>
      <c r="F627" s="62"/>
      <c r="G627" s="62"/>
      <c r="H627" s="63">
        <f>140+550</f>
        <v>690</v>
      </c>
      <c r="I627" s="63">
        <f>70+275</f>
        <v>345</v>
      </c>
    </row>
    <row r="628" spans="1:9" ht="15" x14ac:dyDescent="0.25">
      <c r="A628" s="59">
        <v>607</v>
      </c>
      <c r="B628" s="86" t="s">
        <v>584</v>
      </c>
      <c r="C628" s="62">
        <v>111310194</v>
      </c>
      <c r="D628" s="62" t="s">
        <v>228</v>
      </c>
      <c r="E628" s="62">
        <v>1</v>
      </c>
      <c r="F628" s="62"/>
      <c r="G628" s="62"/>
      <c r="H628" s="63">
        <v>219</v>
      </c>
      <c r="I628" s="63">
        <v>109.5</v>
      </c>
    </row>
    <row r="629" spans="1:9" ht="15" x14ac:dyDescent="0.25">
      <c r="A629" s="59">
        <v>608</v>
      </c>
      <c r="B629" s="86" t="s">
        <v>585</v>
      </c>
      <c r="C629" s="59">
        <v>111326105</v>
      </c>
      <c r="D629" s="59" t="s">
        <v>228</v>
      </c>
      <c r="E629" s="59">
        <v>1</v>
      </c>
      <c r="F629" s="59"/>
      <c r="G629" s="59"/>
      <c r="H629" s="61">
        <v>5</v>
      </c>
      <c r="I629" s="61">
        <v>2.5</v>
      </c>
    </row>
    <row r="630" spans="1:9" ht="15" x14ac:dyDescent="0.25">
      <c r="A630" s="59">
        <v>609</v>
      </c>
      <c r="B630" s="86" t="s">
        <v>586</v>
      </c>
      <c r="C630" s="59">
        <v>111302062</v>
      </c>
      <c r="D630" s="59" t="s">
        <v>228</v>
      </c>
      <c r="E630" s="59">
        <v>1</v>
      </c>
      <c r="F630" s="59"/>
      <c r="G630" s="59"/>
      <c r="H630" s="61">
        <v>33</v>
      </c>
      <c r="I630" s="61">
        <v>16.5</v>
      </c>
    </row>
    <row r="631" spans="1:9" ht="15" x14ac:dyDescent="0.25">
      <c r="A631" s="59">
        <v>610</v>
      </c>
      <c r="B631" s="86" t="s">
        <v>587</v>
      </c>
      <c r="C631" s="59">
        <v>111301058</v>
      </c>
      <c r="D631" s="59" t="s">
        <v>228</v>
      </c>
      <c r="E631" s="59">
        <v>25</v>
      </c>
      <c r="F631" s="59"/>
      <c r="G631" s="59"/>
      <c r="H631" s="61">
        <v>1700</v>
      </c>
      <c r="I631" s="61">
        <v>850</v>
      </c>
    </row>
    <row r="632" spans="1:9" ht="15" x14ac:dyDescent="0.25">
      <c r="A632" s="59">
        <v>611</v>
      </c>
      <c r="B632" s="60" t="s">
        <v>588</v>
      </c>
      <c r="C632" s="59">
        <v>111335052</v>
      </c>
      <c r="D632" s="59" t="s">
        <v>228</v>
      </c>
      <c r="E632" s="59">
        <v>1</v>
      </c>
      <c r="F632" s="59"/>
      <c r="G632" s="59"/>
      <c r="H632" s="61">
        <v>150</v>
      </c>
      <c r="I632" s="61">
        <v>75</v>
      </c>
    </row>
    <row r="633" spans="1:9" ht="15" x14ac:dyDescent="0.25">
      <c r="A633" s="59">
        <v>612</v>
      </c>
      <c r="B633" s="60" t="s">
        <v>589</v>
      </c>
      <c r="C633" s="59">
        <v>111308067</v>
      </c>
      <c r="D633" s="59" t="s">
        <v>228</v>
      </c>
      <c r="E633" s="59">
        <v>1</v>
      </c>
      <c r="F633" s="59"/>
      <c r="G633" s="59"/>
      <c r="H633" s="61">
        <v>45</v>
      </c>
      <c r="I633" s="61">
        <v>22.5</v>
      </c>
    </row>
    <row r="634" spans="1:9" ht="15" x14ac:dyDescent="0.25">
      <c r="A634" s="59">
        <v>613</v>
      </c>
      <c r="B634" s="60" t="s">
        <v>590</v>
      </c>
      <c r="C634" s="59">
        <v>111308068</v>
      </c>
      <c r="D634" s="59" t="s">
        <v>228</v>
      </c>
      <c r="E634" s="59">
        <v>1</v>
      </c>
      <c r="F634" s="59"/>
      <c r="G634" s="59"/>
      <c r="H634" s="61">
        <v>50</v>
      </c>
      <c r="I634" s="61">
        <v>25</v>
      </c>
    </row>
    <row r="635" spans="1:9" ht="15" x14ac:dyDescent="0.25">
      <c r="A635" s="59">
        <v>614</v>
      </c>
      <c r="B635" s="60" t="s">
        <v>591</v>
      </c>
      <c r="C635" s="59">
        <v>111305025</v>
      </c>
      <c r="D635" s="59" t="s">
        <v>228</v>
      </c>
      <c r="E635" s="59">
        <v>2</v>
      </c>
      <c r="F635" s="59"/>
      <c r="G635" s="59"/>
      <c r="H635" s="61">
        <v>30</v>
      </c>
      <c r="I635" s="61">
        <v>15</v>
      </c>
    </row>
    <row r="636" spans="1:9" ht="15" x14ac:dyDescent="0.25">
      <c r="A636" s="59">
        <v>615</v>
      </c>
      <c r="B636" s="60" t="s">
        <v>592</v>
      </c>
      <c r="C636" s="59">
        <v>111309001</v>
      </c>
      <c r="D636" s="59" t="s">
        <v>228</v>
      </c>
      <c r="E636" s="59">
        <v>20</v>
      </c>
      <c r="F636" s="59"/>
      <c r="G636" s="59"/>
      <c r="H636" s="61">
        <v>540</v>
      </c>
      <c r="I636" s="61">
        <v>270</v>
      </c>
    </row>
    <row r="637" spans="1:9" ht="15" x14ac:dyDescent="0.25">
      <c r="A637" s="59">
        <v>616</v>
      </c>
      <c r="B637" s="60" t="s">
        <v>315</v>
      </c>
      <c r="C637" s="59">
        <v>111309002</v>
      </c>
      <c r="D637" s="59" t="s">
        <v>228</v>
      </c>
      <c r="E637" s="59">
        <v>15</v>
      </c>
      <c r="F637" s="59"/>
      <c r="G637" s="59"/>
      <c r="H637" s="61">
        <v>210</v>
      </c>
      <c r="I637" s="61">
        <v>105</v>
      </c>
    </row>
    <row r="638" spans="1:9" ht="15" x14ac:dyDescent="0.25">
      <c r="A638" s="59">
        <v>617</v>
      </c>
      <c r="B638" s="60" t="s">
        <v>593</v>
      </c>
      <c r="C638" s="59">
        <v>111306014</v>
      </c>
      <c r="D638" s="59" t="s">
        <v>228</v>
      </c>
      <c r="E638" s="59">
        <v>2</v>
      </c>
      <c r="F638" s="59"/>
      <c r="G638" s="59"/>
      <c r="H638" s="61">
        <v>52</v>
      </c>
      <c r="I638" s="61">
        <v>26</v>
      </c>
    </row>
    <row r="639" spans="1:9" ht="15" x14ac:dyDescent="0.25">
      <c r="A639" s="59">
        <v>618</v>
      </c>
      <c r="B639" s="60" t="s">
        <v>321</v>
      </c>
      <c r="C639" s="59">
        <v>111307011</v>
      </c>
      <c r="D639" s="59" t="s">
        <v>228</v>
      </c>
      <c r="E639" s="59">
        <v>1</v>
      </c>
      <c r="F639" s="59"/>
      <c r="G639" s="59"/>
      <c r="H639" s="61">
        <v>70</v>
      </c>
      <c r="I639" s="61">
        <v>35</v>
      </c>
    </row>
    <row r="640" spans="1:9" ht="15" x14ac:dyDescent="0.25">
      <c r="A640" s="59">
        <v>619</v>
      </c>
      <c r="B640" s="60" t="s">
        <v>594</v>
      </c>
      <c r="C640" s="59">
        <v>111307007</v>
      </c>
      <c r="D640" s="59" t="s">
        <v>228</v>
      </c>
      <c r="E640" s="59">
        <v>2</v>
      </c>
      <c r="F640" s="59"/>
      <c r="G640" s="59"/>
      <c r="H640" s="61">
        <v>66</v>
      </c>
      <c r="I640" s="61">
        <v>33</v>
      </c>
    </row>
    <row r="641" spans="1:9" ht="15" x14ac:dyDescent="0.25">
      <c r="A641" s="59">
        <v>620</v>
      </c>
      <c r="B641" s="60" t="s">
        <v>322</v>
      </c>
      <c r="C641" s="59">
        <v>111305011</v>
      </c>
      <c r="D641" s="59" t="s">
        <v>228</v>
      </c>
      <c r="E641" s="59">
        <v>134</v>
      </c>
      <c r="F641" s="59"/>
      <c r="G641" s="59"/>
      <c r="H641" s="61">
        <v>134</v>
      </c>
      <c r="I641" s="61">
        <v>67</v>
      </c>
    </row>
    <row r="642" spans="1:9" ht="15" x14ac:dyDescent="0.25">
      <c r="A642" s="59">
        <v>621</v>
      </c>
      <c r="B642" s="60" t="s">
        <v>328</v>
      </c>
      <c r="C642" s="59">
        <v>111324051</v>
      </c>
      <c r="D642" s="59" t="s">
        <v>228</v>
      </c>
      <c r="E642" s="59">
        <v>52</v>
      </c>
      <c r="F642" s="59"/>
      <c r="G642" s="59"/>
      <c r="H642" s="61">
        <v>520</v>
      </c>
      <c r="I642" s="61">
        <v>260</v>
      </c>
    </row>
    <row r="643" spans="1:9" ht="15" x14ac:dyDescent="0.25">
      <c r="A643" s="59">
        <v>622</v>
      </c>
      <c r="B643" s="60" t="s">
        <v>331</v>
      </c>
      <c r="C643" s="59">
        <v>111311001</v>
      </c>
      <c r="D643" s="59" t="s">
        <v>228</v>
      </c>
      <c r="E643" s="59">
        <v>33</v>
      </c>
      <c r="F643" s="59"/>
      <c r="G643" s="59"/>
      <c r="H643" s="61">
        <v>33</v>
      </c>
      <c r="I643" s="61">
        <v>16.5</v>
      </c>
    </row>
    <row r="644" spans="1:9" ht="15" x14ac:dyDescent="0.25">
      <c r="A644" s="59">
        <v>623</v>
      </c>
      <c r="B644" s="60" t="s">
        <v>595</v>
      </c>
      <c r="C644" s="59">
        <v>111308042</v>
      </c>
      <c r="D644" s="59" t="s">
        <v>186</v>
      </c>
      <c r="E644" s="59">
        <v>2</v>
      </c>
      <c r="F644" s="59"/>
      <c r="G644" s="59"/>
      <c r="H644" s="61">
        <v>176</v>
      </c>
      <c r="I644" s="61">
        <v>88</v>
      </c>
    </row>
    <row r="645" spans="1:9" ht="15" x14ac:dyDescent="0.25">
      <c r="A645" s="59">
        <v>624</v>
      </c>
      <c r="B645" s="60" t="s">
        <v>332</v>
      </c>
      <c r="C645" s="59">
        <v>111301030</v>
      </c>
      <c r="D645" s="59" t="s">
        <v>228</v>
      </c>
      <c r="E645" s="59">
        <v>6</v>
      </c>
      <c r="F645" s="59"/>
      <c r="G645" s="59"/>
      <c r="H645" s="61">
        <v>360</v>
      </c>
      <c r="I645" s="61">
        <v>180</v>
      </c>
    </row>
    <row r="646" spans="1:9" ht="15" x14ac:dyDescent="0.25">
      <c r="A646" s="59">
        <v>625</v>
      </c>
      <c r="B646" s="60" t="s">
        <v>596</v>
      </c>
      <c r="C646" s="59">
        <v>111324654</v>
      </c>
      <c r="D646" s="59" t="s">
        <v>228</v>
      </c>
      <c r="E646" s="59">
        <v>2</v>
      </c>
      <c r="F646" s="59"/>
      <c r="G646" s="59"/>
      <c r="H646" s="61">
        <v>4469</v>
      </c>
      <c r="I646" s="61">
        <v>2234.5</v>
      </c>
    </row>
    <row r="647" spans="1:9" ht="15" x14ac:dyDescent="0.25">
      <c r="A647" s="59">
        <v>626</v>
      </c>
      <c r="B647" s="60" t="s">
        <v>597</v>
      </c>
      <c r="C647" s="59">
        <v>111308033</v>
      </c>
      <c r="D647" s="59" t="s">
        <v>598</v>
      </c>
      <c r="E647" s="59">
        <v>12</v>
      </c>
      <c r="F647" s="59"/>
      <c r="G647" s="59"/>
      <c r="H647" s="61">
        <v>5244</v>
      </c>
      <c r="I647" s="61">
        <v>2622</v>
      </c>
    </row>
    <row r="648" spans="1:9" ht="15" x14ac:dyDescent="0.25">
      <c r="A648" s="59">
        <v>627</v>
      </c>
      <c r="B648" s="60" t="s">
        <v>599</v>
      </c>
      <c r="C648" s="59">
        <v>111308032</v>
      </c>
      <c r="D648" s="59" t="s">
        <v>228</v>
      </c>
      <c r="E648" s="59">
        <v>1</v>
      </c>
      <c r="F648" s="59"/>
      <c r="G648" s="59"/>
      <c r="H648" s="61">
        <v>28</v>
      </c>
      <c r="I648" s="61">
        <v>14</v>
      </c>
    </row>
    <row r="649" spans="1:9" ht="15" x14ac:dyDescent="0.25">
      <c r="A649" s="59">
        <v>628</v>
      </c>
      <c r="B649" s="60" t="s">
        <v>600</v>
      </c>
      <c r="C649" s="59">
        <v>111308037</v>
      </c>
      <c r="D649" s="59" t="s">
        <v>601</v>
      </c>
      <c r="E649" s="59">
        <v>1</v>
      </c>
      <c r="F649" s="59"/>
      <c r="G649" s="59"/>
      <c r="H649" s="61">
        <v>179</v>
      </c>
      <c r="I649" s="61">
        <v>89.5</v>
      </c>
    </row>
    <row r="650" spans="1:9" ht="15" x14ac:dyDescent="0.25">
      <c r="A650" s="59">
        <v>629</v>
      </c>
      <c r="B650" s="60" t="s">
        <v>334</v>
      </c>
      <c r="C650" s="59">
        <v>111309010</v>
      </c>
      <c r="D650" s="59" t="s">
        <v>228</v>
      </c>
      <c r="E650" s="59">
        <v>105</v>
      </c>
      <c r="F650" s="59"/>
      <c r="G650" s="59"/>
      <c r="H650" s="61">
        <v>2625</v>
      </c>
      <c r="I650" s="61">
        <v>1312.5</v>
      </c>
    </row>
    <row r="651" spans="1:9" ht="15" x14ac:dyDescent="0.25">
      <c r="A651" s="59">
        <v>630</v>
      </c>
      <c r="B651" s="60" t="s">
        <v>602</v>
      </c>
      <c r="C651" s="59">
        <v>111305014</v>
      </c>
      <c r="D651" s="59" t="s">
        <v>228</v>
      </c>
      <c r="E651" s="59">
        <v>10</v>
      </c>
      <c r="F651" s="59"/>
      <c r="G651" s="59"/>
      <c r="H651" s="61">
        <v>180</v>
      </c>
      <c r="I651" s="61">
        <v>90</v>
      </c>
    </row>
    <row r="652" spans="1:9" ht="15" x14ac:dyDescent="0.25">
      <c r="A652" s="59">
        <v>631</v>
      </c>
      <c r="B652" s="60" t="s">
        <v>603</v>
      </c>
      <c r="C652" s="59">
        <v>111305016</v>
      </c>
      <c r="D652" s="59" t="s">
        <v>228</v>
      </c>
      <c r="E652" s="59">
        <v>2</v>
      </c>
      <c r="F652" s="59"/>
      <c r="G652" s="59"/>
      <c r="H652" s="61">
        <v>10</v>
      </c>
      <c r="I652" s="61">
        <v>5</v>
      </c>
    </row>
    <row r="653" spans="1:9" ht="15" x14ac:dyDescent="0.25">
      <c r="A653" s="59">
        <v>632</v>
      </c>
      <c r="B653" s="60" t="s">
        <v>604</v>
      </c>
      <c r="C653" s="59">
        <v>111325020</v>
      </c>
      <c r="D653" s="59" t="s">
        <v>228</v>
      </c>
      <c r="E653" s="59">
        <v>1</v>
      </c>
      <c r="F653" s="59"/>
      <c r="G653" s="59"/>
      <c r="H653" s="61">
        <v>4100</v>
      </c>
      <c r="I653" s="61">
        <v>2050</v>
      </c>
    </row>
    <row r="654" spans="1:9" ht="15" x14ac:dyDescent="0.25">
      <c r="A654" s="59">
        <v>633</v>
      </c>
      <c r="B654" s="60" t="s">
        <v>605</v>
      </c>
      <c r="C654" s="59">
        <v>111308030</v>
      </c>
      <c r="D654" s="59" t="s">
        <v>598</v>
      </c>
      <c r="E654" s="59">
        <v>12</v>
      </c>
      <c r="F654" s="59"/>
      <c r="G654" s="59"/>
      <c r="H654" s="61">
        <v>9024</v>
      </c>
      <c r="I654" s="61">
        <v>4512</v>
      </c>
    </row>
    <row r="655" spans="1:9" ht="15" x14ac:dyDescent="0.25">
      <c r="A655" s="59">
        <v>634</v>
      </c>
      <c r="B655" s="60" t="s">
        <v>606</v>
      </c>
      <c r="C655" s="59">
        <v>111308036</v>
      </c>
      <c r="D655" s="59" t="s">
        <v>601</v>
      </c>
      <c r="E655" s="59">
        <v>1</v>
      </c>
      <c r="F655" s="59"/>
      <c r="G655" s="59"/>
      <c r="H655" s="61">
        <v>273</v>
      </c>
      <c r="I655" s="61">
        <v>136.5</v>
      </c>
    </row>
    <row r="656" spans="1:9" ht="15" x14ac:dyDescent="0.25">
      <c r="A656" s="59">
        <v>635</v>
      </c>
      <c r="B656" s="60" t="s">
        <v>607</v>
      </c>
      <c r="C656" s="59">
        <v>111313114</v>
      </c>
      <c r="D656" s="59" t="s">
        <v>515</v>
      </c>
      <c r="E656" s="59">
        <v>3</v>
      </c>
      <c r="F656" s="59"/>
      <c r="G656" s="59"/>
      <c r="H656" s="61">
        <v>486</v>
      </c>
      <c r="I656" s="61">
        <v>243</v>
      </c>
    </row>
    <row r="657" spans="1:9" ht="15" x14ac:dyDescent="0.25">
      <c r="A657" s="59">
        <v>636</v>
      </c>
      <c r="B657" s="60" t="s">
        <v>608</v>
      </c>
      <c r="C657" s="59">
        <v>111313074</v>
      </c>
      <c r="D657" s="59" t="s">
        <v>228</v>
      </c>
      <c r="E657" s="59">
        <v>1</v>
      </c>
      <c r="F657" s="59"/>
      <c r="G657" s="59"/>
      <c r="H657" s="61">
        <v>171</v>
      </c>
      <c r="I657" s="61">
        <v>85.5</v>
      </c>
    </row>
    <row r="658" spans="1:9" ht="15" x14ac:dyDescent="0.25">
      <c r="A658" s="59">
        <v>637</v>
      </c>
      <c r="B658" s="60" t="s">
        <v>609</v>
      </c>
      <c r="C658" s="59">
        <v>111308038</v>
      </c>
      <c r="D658" s="59" t="s">
        <v>186</v>
      </c>
      <c r="E658" s="59">
        <v>24</v>
      </c>
      <c r="F658" s="59"/>
      <c r="G658" s="59"/>
      <c r="H658" s="61">
        <v>4296</v>
      </c>
      <c r="I658" s="61">
        <v>2148</v>
      </c>
    </row>
    <row r="659" spans="1:9" ht="15" x14ac:dyDescent="0.25">
      <c r="A659" s="59">
        <v>638</v>
      </c>
      <c r="B659" s="60" t="s">
        <v>610</v>
      </c>
      <c r="C659" s="59">
        <v>111304003</v>
      </c>
      <c r="D659" s="59" t="s">
        <v>228</v>
      </c>
      <c r="E659" s="59">
        <v>2</v>
      </c>
      <c r="F659" s="59"/>
      <c r="G659" s="59"/>
      <c r="H659" s="61">
        <v>46</v>
      </c>
      <c r="I659" s="61">
        <v>23</v>
      </c>
    </row>
    <row r="660" spans="1:9" ht="15" x14ac:dyDescent="0.25">
      <c r="A660" s="59">
        <v>639</v>
      </c>
      <c r="B660" s="60" t="s">
        <v>341</v>
      </c>
      <c r="C660" s="59">
        <v>111304005</v>
      </c>
      <c r="D660" s="59" t="s">
        <v>228</v>
      </c>
      <c r="E660" s="59">
        <v>110</v>
      </c>
      <c r="F660" s="59"/>
      <c r="G660" s="59"/>
      <c r="H660" s="61">
        <v>2112</v>
      </c>
      <c r="I660" s="61">
        <v>1056</v>
      </c>
    </row>
    <row r="661" spans="1:9" ht="15" x14ac:dyDescent="0.25">
      <c r="A661" s="59">
        <v>640</v>
      </c>
      <c r="B661" s="60" t="s">
        <v>611</v>
      </c>
      <c r="C661" s="59">
        <v>111303036</v>
      </c>
      <c r="D661" s="59" t="s">
        <v>228</v>
      </c>
      <c r="E661" s="59">
        <v>2</v>
      </c>
      <c r="F661" s="59"/>
      <c r="G661" s="59"/>
      <c r="H661" s="61">
        <v>754</v>
      </c>
      <c r="I661" s="61">
        <v>377</v>
      </c>
    </row>
    <row r="662" spans="1:9" ht="15" x14ac:dyDescent="0.25">
      <c r="A662" s="59">
        <v>641</v>
      </c>
      <c r="B662" s="60" t="s">
        <v>612</v>
      </c>
      <c r="C662" s="59">
        <v>111314002</v>
      </c>
      <c r="D662" s="59" t="s">
        <v>228</v>
      </c>
      <c r="E662" s="59">
        <v>2</v>
      </c>
      <c r="F662" s="59"/>
      <c r="G662" s="59"/>
      <c r="H662" s="61">
        <v>569.1</v>
      </c>
      <c r="I662" s="61">
        <v>284.55</v>
      </c>
    </row>
    <row r="663" spans="1:9" ht="15" x14ac:dyDescent="0.25">
      <c r="A663" s="59">
        <v>642</v>
      </c>
      <c r="B663" s="60" t="s">
        <v>613</v>
      </c>
      <c r="C663" s="59">
        <v>111331084</v>
      </c>
      <c r="D663" s="59" t="s">
        <v>186</v>
      </c>
      <c r="E663" s="59">
        <v>1</v>
      </c>
      <c r="F663" s="59"/>
      <c r="G663" s="59"/>
      <c r="H663" s="61">
        <v>20</v>
      </c>
      <c r="I663" s="61">
        <v>10</v>
      </c>
    </row>
    <row r="664" spans="1:9" ht="15" x14ac:dyDescent="0.25">
      <c r="A664" s="59">
        <v>643</v>
      </c>
      <c r="B664" s="60" t="s">
        <v>614</v>
      </c>
      <c r="C664" s="59">
        <v>111305006</v>
      </c>
      <c r="D664" s="59" t="s">
        <v>228</v>
      </c>
      <c r="E664" s="59">
        <v>13</v>
      </c>
      <c r="F664" s="59"/>
      <c r="G664" s="59"/>
      <c r="H664" s="61">
        <v>26</v>
      </c>
      <c r="I664" s="61">
        <v>13</v>
      </c>
    </row>
    <row r="665" spans="1:9" ht="15" x14ac:dyDescent="0.25">
      <c r="A665" s="59">
        <v>644</v>
      </c>
      <c r="B665" s="60" t="s">
        <v>346</v>
      </c>
      <c r="C665" s="59">
        <v>111305008</v>
      </c>
      <c r="D665" s="59" t="s">
        <v>228</v>
      </c>
      <c r="E665" s="59">
        <v>297</v>
      </c>
      <c r="F665" s="59"/>
      <c r="G665" s="59"/>
      <c r="H665" s="61">
        <v>297</v>
      </c>
      <c r="I665" s="61">
        <v>148.5</v>
      </c>
    </row>
    <row r="666" spans="1:9" ht="15" x14ac:dyDescent="0.25">
      <c r="A666" s="59">
        <v>645</v>
      </c>
      <c r="B666" s="60" t="s">
        <v>347</v>
      </c>
      <c r="C666" s="59">
        <v>111305010</v>
      </c>
      <c r="D666" s="59" t="s">
        <v>228</v>
      </c>
      <c r="E666" s="59">
        <v>196</v>
      </c>
      <c r="F666" s="59"/>
      <c r="G666" s="59"/>
      <c r="H666" s="61">
        <v>196</v>
      </c>
      <c r="I666" s="61">
        <v>98</v>
      </c>
    </row>
    <row r="667" spans="1:9" ht="15" x14ac:dyDescent="0.25">
      <c r="A667" s="59">
        <v>646</v>
      </c>
      <c r="B667" s="60" t="s">
        <v>615</v>
      </c>
      <c r="C667" s="59">
        <v>111305217</v>
      </c>
      <c r="D667" s="59" t="s">
        <v>228</v>
      </c>
      <c r="E667" s="59">
        <v>50</v>
      </c>
      <c r="F667" s="59"/>
      <c r="G667" s="59"/>
      <c r="H667" s="61">
        <v>50</v>
      </c>
      <c r="I667" s="61">
        <v>25</v>
      </c>
    </row>
    <row r="668" spans="1:9" ht="15" x14ac:dyDescent="0.25">
      <c r="A668" s="59">
        <v>647</v>
      </c>
      <c r="B668" s="60" t="s">
        <v>616</v>
      </c>
      <c r="C668" s="59">
        <v>111326274</v>
      </c>
      <c r="D668" s="59" t="s">
        <v>228</v>
      </c>
      <c r="E668" s="59">
        <v>13</v>
      </c>
      <c r="F668" s="59"/>
      <c r="G668" s="59"/>
      <c r="H668" s="61">
        <v>145.6</v>
      </c>
      <c r="I668" s="61">
        <v>72.8</v>
      </c>
    </row>
    <row r="669" spans="1:9" ht="15" x14ac:dyDescent="0.25">
      <c r="A669" s="59">
        <v>648</v>
      </c>
      <c r="B669" s="60" t="s">
        <v>617</v>
      </c>
      <c r="C669" s="59">
        <v>111326272</v>
      </c>
      <c r="D669" s="59" t="s">
        <v>186</v>
      </c>
      <c r="E669" s="59">
        <v>13</v>
      </c>
      <c r="F669" s="59"/>
      <c r="G669" s="59"/>
      <c r="H669" s="61">
        <v>145.6</v>
      </c>
      <c r="I669" s="61">
        <v>72.8</v>
      </c>
    </row>
    <row r="670" spans="1:9" ht="15" x14ac:dyDescent="0.25">
      <c r="A670" s="59">
        <v>649</v>
      </c>
      <c r="B670" s="60" t="s">
        <v>618</v>
      </c>
      <c r="C670" s="59">
        <v>111308045</v>
      </c>
      <c r="D670" s="59" t="s">
        <v>228</v>
      </c>
      <c r="E670" s="59">
        <v>1</v>
      </c>
      <c r="F670" s="59"/>
      <c r="G670" s="59"/>
      <c r="H670" s="61">
        <v>29</v>
      </c>
      <c r="I670" s="61">
        <v>14.5</v>
      </c>
    </row>
    <row r="671" spans="1:9" ht="15" x14ac:dyDescent="0.25">
      <c r="A671" s="59">
        <v>650</v>
      </c>
      <c r="B671" s="60" t="s">
        <v>619</v>
      </c>
      <c r="C671" s="59">
        <v>111302002</v>
      </c>
      <c r="D671" s="59" t="s">
        <v>228</v>
      </c>
      <c r="E671" s="59">
        <v>36</v>
      </c>
      <c r="F671" s="59"/>
      <c r="G671" s="59"/>
      <c r="H671" s="61">
        <v>2385</v>
      </c>
      <c r="I671" s="61">
        <v>1192.5</v>
      </c>
    </row>
    <row r="672" spans="1:9" ht="15" x14ac:dyDescent="0.25">
      <c r="A672" s="59">
        <v>651</v>
      </c>
      <c r="B672" s="60" t="s">
        <v>620</v>
      </c>
      <c r="C672" s="59">
        <v>111324035</v>
      </c>
      <c r="D672" s="59" t="s">
        <v>228</v>
      </c>
      <c r="E672" s="59">
        <v>53</v>
      </c>
      <c r="F672" s="59"/>
      <c r="G672" s="59"/>
      <c r="H672" s="61">
        <v>265</v>
      </c>
      <c r="I672" s="61">
        <v>132.5</v>
      </c>
    </row>
    <row r="673" spans="1:9" ht="15" x14ac:dyDescent="0.25">
      <c r="A673" s="59">
        <v>652</v>
      </c>
      <c r="B673" s="60" t="s">
        <v>621</v>
      </c>
      <c r="C673" s="59">
        <v>111313001</v>
      </c>
      <c r="D673" s="59" t="s">
        <v>228</v>
      </c>
      <c r="E673" s="59">
        <v>7</v>
      </c>
      <c r="F673" s="59"/>
      <c r="G673" s="59"/>
      <c r="H673" s="61">
        <v>418.98</v>
      </c>
      <c r="I673" s="61">
        <v>209.49</v>
      </c>
    </row>
    <row r="674" spans="1:9" ht="15" x14ac:dyDescent="0.25">
      <c r="A674" s="59">
        <v>653</v>
      </c>
      <c r="B674" s="60" t="s">
        <v>622</v>
      </c>
      <c r="C674" s="59">
        <v>111309104</v>
      </c>
      <c r="D674" s="59" t="s">
        <v>228</v>
      </c>
      <c r="E674" s="59">
        <v>6</v>
      </c>
      <c r="F674" s="59"/>
      <c r="G674" s="59"/>
      <c r="H674" s="61">
        <v>108</v>
      </c>
      <c r="I674" s="61">
        <v>54</v>
      </c>
    </row>
    <row r="675" spans="1:9" ht="15" x14ac:dyDescent="0.25">
      <c r="A675" s="59">
        <v>654</v>
      </c>
      <c r="B675" s="60" t="s">
        <v>623</v>
      </c>
      <c r="C675" s="59">
        <v>111309017</v>
      </c>
      <c r="D675" s="59" t="s">
        <v>228</v>
      </c>
      <c r="E675" s="59">
        <v>3</v>
      </c>
      <c r="F675" s="59"/>
      <c r="G675" s="59"/>
      <c r="H675" s="61">
        <v>54</v>
      </c>
      <c r="I675" s="61">
        <v>27</v>
      </c>
    </row>
    <row r="676" spans="1:9" ht="15" x14ac:dyDescent="0.25">
      <c r="A676" s="59">
        <v>655</v>
      </c>
      <c r="B676" s="60" t="s">
        <v>360</v>
      </c>
      <c r="C676" s="59">
        <v>111324108</v>
      </c>
      <c r="D676" s="59" t="s">
        <v>228</v>
      </c>
      <c r="E676" s="59">
        <v>87</v>
      </c>
      <c r="F676" s="59"/>
      <c r="G676" s="59"/>
      <c r="H676" s="61">
        <v>696</v>
      </c>
      <c r="I676" s="61">
        <v>348</v>
      </c>
    </row>
    <row r="677" spans="1:9" ht="15" x14ac:dyDescent="0.25">
      <c r="A677" s="59">
        <v>656</v>
      </c>
      <c r="B677" s="60" t="s">
        <v>624</v>
      </c>
      <c r="C677" s="59">
        <v>111312041</v>
      </c>
      <c r="D677" s="59" t="s">
        <v>228</v>
      </c>
      <c r="E677" s="59">
        <v>14</v>
      </c>
      <c r="F677" s="59"/>
      <c r="G677" s="59"/>
      <c r="H677" s="61">
        <v>11120</v>
      </c>
      <c r="I677" s="61">
        <v>5560</v>
      </c>
    </row>
    <row r="678" spans="1:9" ht="15" x14ac:dyDescent="0.25">
      <c r="A678" s="59">
        <v>657</v>
      </c>
      <c r="B678" s="60" t="s">
        <v>625</v>
      </c>
      <c r="C678" s="59">
        <v>111314010</v>
      </c>
      <c r="D678" s="59" t="s">
        <v>228</v>
      </c>
      <c r="E678" s="59">
        <v>4</v>
      </c>
      <c r="F678" s="59"/>
      <c r="G678" s="59"/>
      <c r="H678" s="61">
        <v>1044</v>
      </c>
      <c r="I678" s="61">
        <v>522</v>
      </c>
    </row>
    <row r="679" spans="1:9" ht="15" x14ac:dyDescent="0.25">
      <c r="A679" s="59">
        <v>658</v>
      </c>
      <c r="B679" s="60" t="s">
        <v>626</v>
      </c>
      <c r="C679" s="59">
        <v>111316009</v>
      </c>
      <c r="D679" s="59" t="s">
        <v>228</v>
      </c>
      <c r="E679" s="59">
        <v>1</v>
      </c>
      <c r="F679" s="59"/>
      <c r="G679" s="59"/>
      <c r="H679" s="61">
        <v>13</v>
      </c>
      <c r="I679" s="61">
        <v>6.5</v>
      </c>
    </row>
    <row r="680" spans="1:9" ht="15" x14ac:dyDescent="0.25">
      <c r="A680" s="59">
        <v>659</v>
      </c>
      <c r="B680" s="60" t="s">
        <v>368</v>
      </c>
      <c r="C680" s="59">
        <v>111302127</v>
      </c>
      <c r="D680" s="59" t="s">
        <v>228</v>
      </c>
      <c r="E680" s="59">
        <v>72</v>
      </c>
      <c r="F680" s="59"/>
      <c r="G680" s="59"/>
      <c r="H680" s="61">
        <v>10258</v>
      </c>
      <c r="I680" s="61">
        <v>5129</v>
      </c>
    </row>
    <row r="681" spans="1:9" ht="15" x14ac:dyDescent="0.25">
      <c r="A681" s="59">
        <v>660</v>
      </c>
      <c r="B681" s="60" t="s">
        <v>627</v>
      </c>
      <c r="C681" s="59">
        <v>111302001</v>
      </c>
      <c r="D681" s="59" t="s">
        <v>228</v>
      </c>
      <c r="E681" s="59">
        <v>3</v>
      </c>
      <c r="F681" s="59"/>
      <c r="G681" s="59"/>
      <c r="H681" s="61">
        <v>1686</v>
      </c>
      <c r="I681" s="61">
        <v>843</v>
      </c>
    </row>
    <row r="682" spans="1:9" ht="15" x14ac:dyDescent="0.25">
      <c r="A682" s="59">
        <v>661</v>
      </c>
      <c r="B682" s="60" t="s">
        <v>371</v>
      </c>
      <c r="C682" s="59">
        <v>111302009</v>
      </c>
      <c r="D682" s="59" t="s">
        <v>228</v>
      </c>
      <c r="E682" s="59">
        <v>9</v>
      </c>
      <c r="F682" s="59"/>
      <c r="G682" s="59"/>
      <c r="H682" s="61">
        <v>351</v>
      </c>
      <c r="I682" s="61">
        <v>175.5</v>
      </c>
    </row>
    <row r="683" spans="1:9" ht="15" x14ac:dyDescent="0.25">
      <c r="A683" s="59">
        <v>662</v>
      </c>
      <c r="B683" s="60" t="s">
        <v>375</v>
      </c>
      <c r="C683" s="59">
        <v>111302023</v>
      </c>
      <c r="D683" s="59" t="s">
        <v>228</v>
      </c>
      <c r="E683" s="59">
        <v>4</v>
      </c>
      <c r="F683" s="59"/>
      <c r="G683" s="59"/>
      <c r="H683" s="61">
        <v>160</v>
      </c>
      <c r="I683" s="61">
        <v>80</v>
      </c>
    </row>
    <row r="684" spans="1:9" ht="15" x14ac:dyDescent="0.25">
      <c r="A684" s="59">
        <v>663</v>
      </c>
      <c r="B684" s="60" t="s">
        <v>628</v>
      </c>
      <c r="C684" s="59">
        <v>111302002</v>
      </c>
      <c r="D684" s="59" t="s">
        <v>228</v>
      </c>
      <c r="E684" s="59">
        <v>4</v>
      </c>
      <c r="F684" s="59"/>
      <c r="G684" s="59"/>
      <c r="H684" s="61">
        <v>240</v>
      </c>
      <c r="I684" s="61">
        <v>120</v>
      </c>
    </row>
    <row r="685" spans="1:9" ht="15" x14ac:dyDescent="0.25">
      <c r="A685" s="59">
        <v>664</v>
      </c>
      <c r="B685" s="60" t="s">
        <v>629</v>
      </c>
      <c r="C685" s="59">
        <v>111302034</v>
      </c>
      <c r="D685" s="59" t="s">
        <v>228</v>
      </c>
      <c r="E685" s="59">
        <v>6</v>
      </c>
      <c r="F685" s="59"/>
      <c r="G685" s="59"/>
      <c r="H685" s="61">
        <v>498</v>
      </c>
      <c r="I685" s="61">
        <v>249</v>
      </c>
    </row>
    <row r="686" spans="1:9" ht="15" x14ac:dyDescent="0.25">
      <c r="A686" s="59">
        <v>665</v>
      </c>
      <c r="B686" s="60" t="s">
        <v>630</v>
      </c>
      <c r="C686" s="59">
        <v>111302035</v>
      </c>
      <c r="D686" s="59" t="s">
        <v>228</v>
      </c>
      <c r="E686" s="59">
        <v>4</v>
      </c>
      <c r="F686" s="59"/>
      <c r="G686" s="59"/>
      <c r="H686" s="61">
        <v>580</v>
      </c>
      <c r="I686" s="61">
        <v>290</v>
      </c>
    </row>
    <row r="687" spans="1:9" ht="15" x14ac:dyDescent="0.25">
      <c r="A687" s="59">
        <v>666</v>
      </c>
      <c r="B687" s="60" t="s">
        <v>377</v>
      </c>
      <c r="C687" s="59">
        <v>111302004</v>
      </c>
      <c r="D687" s="59" t="s">
        <v>228</v>
      </c>
      <c r="E687" s="59">
        <v>14</v>
      </c>
      <c r="F687" s="59"/>
      <c r="G687" s="59"/>
      <c r="H687" s="61">
        <v>1190.82</v>
      </c>
      <c r="I687" s="61">
        <v>595.41</v>
      </c>
    </row>
    <row r="688" spans="1:9" ht="15" x14ac:dyDescent="0.25">
      <c r="A688" s="59">
        <v>667</v>
      </c>
      <c r="B688" s="60" t="s">
        <v>378</v>
      </c>
      <c r="C688" s="59">
        <v>111302029</v>
      </c>
      <c r="D688" s="59" t="s">
        <v>228</v>
      </c>
      <c r="E688" s="59">
        <v>106</v>
      </c>
      <c r="F688" s="59"/>
      <c r="G688" s="59"/>
      <c r="H688" s="61">
        <v>7950</v>
      </c>
      <c r="I688" s="61">
        <v>3974.58</v>
      </c>
    </row>
    <row r="689" spans="1:9" ht="15" x14ac:dyDescent="0.25">
      <c r="A689" s="59">
        <v>668</v>
      </c>
      <c r="B689" s="60" t="s">
        <v>631</v>
      </c>
      <c r="C689" s="59">
        <v>111303003</v>
      </c>
      <c r="D689" s="59" t="s">
        <v>228</v>
      </c>
      <c r="E689" s="59">
        <v>14</v>
      </c>
      <c r="F689" s="59"/>
      <c r="G689" s="59"/>
      <c r="H689" s="61">
        <v>5082</v>
      </c>
      <c r="I689" s="61">
        <v>2541</v>
      </c>
    </row>
    <row r="690" spans="1:9" ht="15" x14ac:dyDescent="0.25">
      <c r="A690" s="59">
        <v>669</v>
      </c>
      <c r="B690" s="60" t="s">
        <v>381</v>
      </c>
      <c r="C690" s="59">
        <v>111303012</v>
      </c>
      <c r="D690" s="59" t="s">
        <v>228</v>
      </c>
      <c r="E690" s="59">
        <v>344</v>
      </c>
      <c r="F690" s="59"/>
      <c r="G690" s="59"/>
      <c r="H690" s="61">
        <v>13281</v>
      </c>
      <c r="I690" s="61">
        <v>7140.5</v>
      </c>
    </row>
    <row r="691" spans="1:9" ht="15" x14ac:dyDescent="0.25">
      <c r="A691" s="59">
        <v>670</v>
      </c>
      <c r="B691" s="60" t="s">
        <v>382</v>
      </c>
      <c r="C691" s="59">
        <v>111303002</v>
      </c>
      <c r="D691" s="59" t="s">
        <v>228</v>
      </c>
      <c r="E691" s="59">
        <v>11</v>
      </c>
      <c r="F691" s="59"/>
      <c r="G691" s="59"/>
      <c r="H691" s="61">
        <v>451</v>
      </c>
      <c r="I691" s="61">
        <v>225.5</v>
      </c>
    </row>
    <row r="692" spans="1:9" ht="15" x14ac:dyDescent="0.25">
      <c r="A692" s="59">
        <v>671</v>
      </c>
      <c r="B692" s="60" t="s">
        <v>632</v>
      </c>
      <c r="C692" s="59">
        <v>111303052</v>
      </c>
      <c r="D692" s="59" t="s">
        <v>228</v>
      </c>
      <c r="E692" s="59">
        <v>1</v>
      </c>
      <c r="F692" s="59"/>
      <c r="G692" s="59"/>
      <c r="H692" s="61">
        <v>240</v>
      </c>
      <c r="I692" s="61">
        <v>120</v>
      </c>
    </row>
    <row r="693" spans="1:9" ht="15" x14ac:dyDescent="0.25">
      <c r="A693" s="59">
        <v>672</v>
      </c>
      <c r="B693" s="60" t="s">
        <v>633</v>
      </c>
      <c r="C693" s="59">
        <v>111301188</v>
      </c>
      <c r="D693" s="59" t="s">
        <v>228</v>
      </c>
      <c r="E693" s="59">
        <v>1</v>
      </c>
      <c r="F693" s="59"/>
      <c r="G693" s="59"/>
      <c r="H693" s="61">
        <v>5842</v>
      </c>
      <c r="I693" s="61">
        <v>2921</v>
      </c>
    </row>
    <row r="694" spans="1:9" ht="15" x14ac:dyDescent="0.25">
      <c r="A694" s="59">
        <v>673</v>
      </c>
      <c r="B694" s="60" t="s">
        <v>634</v>
      </c>
      <c r="C694" s="59">
        <v>111308039</v>
      </c>
      <c r="D694" s="59" t="s">
        <v>186</v>
      </c>
      <c r="E694" s="59">
        <v>1</v>
      </c>
      <c r="F694" s="59"/>
      <c r="G694" s="59"/>
      <c r="H694" s="61">
        <v>650</v>
      </c>
      <c r="I694" s="61">
        <v>325</v>
      </c>
    </row>
    <row r="695" spans="1:9" ht="15" x14ac:dyDescent="0.25">
      <c r="A695" s="59">
        <v>674</v>
      </c>
      <c r="B695" s="60" t="s">
        <v>388</v>
      </c>
      <c r="C695" s="59">
        <v>111308004</v>
      </c>
      <c r="D695" s="59" t="s">
        <v>228</v>
      </c>
      <c r="E695" s="59">
        <v>2</v>
      </c>
      <c r="F695" s="59"/>
      <c r="G695" s="59"/>
      <c r="H695" s="61">
        <v>8</v>
      </c>
      <c r="I695" s="61">
        <v>4</v>
      </c>
    </row>
    <row r="696" spans="1:9" ht="15" x14ac:dyDescent="0.25">
      <c r="A696" s="59">
        <v>675</v>
      </c>
      <c r="B696" s="60" t="s">
        <v>635</v>
      </c>
      <c r="C696" s="59">
        <v>111303032</v>
      </c>
      <c r="D696" s="59" t="s">
        <v>228</v>
      </c>
      <c r="E696" s="59">
        <v>3</v>
      </c>
      <c r="F696" s="59"/>
      <c r="G696" s="59"/>
      <c r="H696" s="61">
        <v>24</v>
      </c>
      <c r="I696" s="61">
        <v>12</v>
      </c>
    </row>
    <row r="697" spans="1:9" ht="15" x14ac:dyDescent="0.25">
      <c r="A697" s="59">
        <v>676</v>
      </c>
      <c r="B697" s="60" t="s">
        <v>390</v>
      </c>
      <c r="C697" s="59">
        <v>111314001</v>
      </c>
      <c r="D697" s="59" t="s">
        <v>228</v>
      </c>
      <c r="E697" s="59">
        <v>3</v>
      </c>
      <c r="F697" s="59"/>
      <c r="G697" s="59"/>
      <c r="H697" s="61">
        <v>90</v>
      </c>
      <c r="I697" s="61">
        <v>45</v>
      </c>
    </row>
    <row r="698" spans="1:9" ht="15" x14ac:dyDescent="0.25">
      <c r="A698" s="59">
        <v>677</v>
      </c>
      <c r="B698" s="60" t="s">
        <v>636</v>
      </c>
      <c r="C698" s="59">
        <v>111308040</v>
      </c>
      <c r="D698" s="59" t="s">
        <v>186</v>
      </c>
      <c r="E698" s="59">
        <v>1</v>
      </c>
      <c r="F698" s="59"/>
      <c r="G698" s="59"/>
      <c r="H698" s="61">
        <v>870</v>
      </c>
      <c r="I698" s="61">
        <v>435</v>
      </c>
    </row>
    <row r="699" spans="1:9" ht="15" x14ac:dyDescent="0.25">
      <c r="A699" s="59">
        <v>678</v>
      </c>
      <c r="B699" s="60" t="s">
        <v>637</v>
      </c>
      <c r="C699" s="59">
        <v>111314005</v>
      </c>
      <c r="D699" s="59" t="s">
        <v>228</v>
      </c>
      <c r="E699" s="59">
        <v>1</v>
      </c>
      <c r="F699" s="59"/>
      <c r="G699" s="59"/>
      <c r="H699" s="61">
        <v>20</v>
      </c>
      <c r="I699" s="61">
        <v>10</v>
      </c>
    </row>
    <row r="700" spans="1:9" ht="15" x14ac:dyDescent="0.25">
      <c r="A700" s="59">
        <v>679</v>
      </c>
      <c r="B700" s="60" t="s">
        <v>786</v>
      </c>
      <c r="C700" s="59">
        <v>111314019</v>
      </c>
      <c r="D700" s="59" t="s">
        <v>228</v>
      </c>
      <c r="E700" s="59">
        <v>1</v>
      </c>
      <c r="F700" s="59"/>
      <c r="G700" s="59"/>
      <c r="H700" s="61">
        <v>250</v>
      </c>
      <c r="I700" s="61">
        <v>125</v>
      </c>
    </row>
    <row r="701" spans="1:9" ht="15" x14ac:dyDescent="0.25">
      <c r="A701" s="59">
        <v>680</v>
      </c>
      <c r="B701" s="60" t="s">
        <v>638</v>
      </c>
      <c r="C701" s="59">
        <v>111305021</v>
      </c>
      <c r="D701" s="59" t="s">
        <v>228</v>
      </c>
      <c r="E701" s="59">
        <v>1</v>
      </c>
      <c r="F701" s="59"/>
      <c r="G701" s="59"/>
      <c r="H701" s="61">
        <v>12</v>
      </c>
      <c r="I701" s="61">
        <v>6</v>
      </c>
    </row>
    <row r="702" spans="1:9" ht="15" x14ac:dyDescent="0.25">
      <c r="A702" s="59">
        <v>681</v>
      </c>
      <c r="B702" s="60" t="s">
        <v>639</v>
      </c>
      <c r="C702" s="59">
        <v>111301015</v>
      </c>
      <c r="D702" s="59" t="s">
        <v>228</v>
      </c>
      <c r="E702" s="59">
        <v>7</v>
      </c>
      <c r="F702" s="59"/>
      <c r="G702" s="59"/>
      <c r="H702" s="61">
        <v>245</v>
      </c>
      <c r="I702" s="61">
        <v>122.5</v>
      </c>
    </row>
    <row r="703" spans="1:9" ht="15" x14ac:dyDescent="0.25">
      <c r="A703" s="59">
        <v>682</v>
      </c>
      <c r="B703" s="60" t="s">
        <v>640</v>
      </c>
      <c r="C703" s="59">
        <v>111301031</v>
      </c>
      <c r="D703" s="59" t="s">
        <v>228</v>
      </c>
      <c r="E703" s="59">
        <v>3</v>
      </c>
      <c r="F703" s="59"/>
      <c r="G703" s="59"/>
      <c r="H703" s="61">
        <v>105</v>
      </c>
      <c r="I703" s="61">
        <v>52.5</v>
      </c>
    </row>
    <row r="704" spans="1:9" ht="15" x14ac:dyDescent="0.25">
      <c r="A704" s="59">
        <v>683</v>
      </c>
      <c r="B704" s="60" t="s">
        <v>641</v>
      </c>
      <c r="C704" s="59">
        <v>111301006</v>
      </c>
      <c r="D704" s="59" t="s">
        <v>228</v>
      </c>
      <c r="E704" s="59">
        <v>42</v>
      </c>
      <c r="F704" s="59"/>
      <c r="G704" s="59"/>
      <c r="H704" s="61">
        <v>2856</v>
      </c>
      <c r="I704" s="61">
        <v>1428</v>
      </c>
    </row>
    <row r="705" spans="1:9" ht="15" x14ac:dyDescent="0.25">
      <c r="A705" s="59">
        <v>684</v>
      </c>
      <c r="B705" s="60" t="s">
        <v>398</v>
      </c>
      <c r="C705" s="59">
        <v>111301010</v>
      </c>
      <c r="D705" s="59" t="s">
        <v>228</v>
      </c>
      <c r="E705" s="59">
        <v>24</v>
      </c>
      <c r="F705" s="59"/>
      <c r="G705" s="59"/>
      <c r="H705" s="61">
        <v>1080</v>
      </c>
      <c r="I705" s="61">
        <v>540</v>
      </c>
    </row>
    <row r="706" spans="1:9" ht="15" x14ac:dyDescent="0.25">
      <c r="A706" s="59">
        <v>685</v>
      </c>
      <c r="B706" s="60" t="s">
        <v>400</v>
      </c>
      <c r="C706" s="59">
        <v>111301032</v>
      </c>
      <c r="D706" s="59" t="s">
        <v>228</v>
      </c>
      <c r="E706" s="59">
        <v>1</v>
      </c>
      <c r="F706" s="59"/>
      <c r="G706" s="59"/>
      <c r="H706" s="61">
        <v>275</v>
      </c>
      <c r="I706" s="61">
        <v>137.5</v>
      </c>
    </row>
    <row r="707" spans="1:9" ht="15" x14ac:dyDescent="0.25">
      <c r="A707" s="59">
        <v>686</v>
      </c>
      <c r="B707" s="60" t="s">
        <v>642</v>
      </c>
      <c r="C707" s="59">
        <v>111301009</v>
      </c>
      <c r="D707" s="59" t="s">
        <v>228</v>
      </c>
      <c r="E707" s="59">
        <v>5</v>
      </c>
      <c r="F707" s="59"/>
      <c r="G707" s="59"/>
      <c r="H707" s="61">
        <v>9420</v>
      </c>
      <c r="I707" s="61">
        <v>4710</v>
      </c>
    </row>
    <row r="708" spans="1:9" ht="15" x14ac:dyDescent="0.25">
      <c r="A708" s="59">
        <v>687</v>
      </c>
      <c r="B708" s="60" t="s">
        <v>405</v>
      </c>
      <c r="C708" s="59">
        <v>111301016</v>
      </c>
      <c r="D708" s="59" t="s">
        <v>228</v>
      </c>
      <c r="E708" s="59">
        <v>1</v>
      </c>
      <c r="F708" s="59"/>
      <c r="G708" s="59"/>
      <c r="H708" s="61">
        <v>84</v>
      </c>
      <c r="I708" s="61">
        <v>42</v>
      </c>
    </row>
    <row r="709" spans="1:9" ht="15" x14ac:dyDescent="0.25">
      <c r="A709" s="59">
        <v>688</v>
      </c>
      <c r="B709" s="60" t="s">
        <v>643</v>
      </c>
      <c r="C709" s="59">
        <v>111301024</v>
      </c>
      <c r="D709" s="59" t="s">
        <v>228</v>
      </c>
      <c r="E709" s="59">
        <v>11</v>
      </c>
      <c r="F709" s="59"/>
      <c r="G709" s="59"/>
      <c r="H709" s="61">
        <v>495</v>
      </c>
      <c r="I709" s="61">
        <v>247.5</v>
      </c>
    </row>
    <row r="710" spans="1:9" ht="15" x14ac:dyDescent="0.25">
      <c r="A710" s="59">
        <v>689</v>
      </c>
      <c r="B710" s="60" t="s">
        <v>644</v>
      </c>
      <c r="C710" s="59">
        <v>111305094</v>
      </c>
      <c r="D710" s="59" t="s">
        <v>228</v>
      </c>
      <c r="E710" s="59">
        <v>1</v>
      </c>
      <c r="F710" s="59"/>
      <c r="G710" s="59"/>
      <c r="H710" s="61">
        <v>2</v>
      </c>
      <c r="I710" s="61">
        <v>1</v>
      </c>
    </row>
    <row r="711" spans="1:9" ht="15" x14ac:dyDescent="0.25">
      <c r="A711" s="59">
        <v>690</v>
      </c>
      <c r="B711" s="60" t="s">
        <v>645</v>
      </c>
      <c r="C711" s="59">
        <v>111314033</v>
      </c>
      <c r="D711" s="59" t="s">
        <v>646</v>
      </c>
      <c r="E711" s="59">
        <v>2</v>
      </c>
      <c r="F711" s="59"/>
      <c r="G711" s="59"/>
      <c r="H711" s="61">
        <v>130</v>
      </c>
      <c r="I711" s="61">
        <v>65</v>
      </c>
    </row>
    <row r="712" spans="1:9" ht="15" x14ac:dyDescent="0.25">
      <c r="A712" s="59">
        <v>691</v>
      </c>
      <c r="B712" s="60" t="s">
        <v>647</v>
      </c>
      <c r="C712" s="59">
        <v>111314078</v>
      </c>
      <c r="D712" s="59" t="s">
        <v>228</v>
      </c>
      <c r="E712" s="59">
        <v>1</v>
      </c>
      <c r="F712" s="59"/>
      <c r="G712" s="59"/>
      <c r="H712" s="61">
        <v>6</v>
      </c>
      <c r="I712" s="61">
        <v>3</v>
      </c>
    </row>
    <row r="713" spans="1:9" ht="15" x14ac:dyDescent="0.25">
      <c r="A713" s="59">
        <v>692</v>
      </c>
      <c r="B713" s="60" t="s">
        <v>648</v>
      </c>
      <c r="C713" s="59">
        <v>111314093</v>
      </c>
      <c r="D713" s="59" t="s">
        <v>186</v>
      </c>
      <c r="E713" s="59">
        <v>1</v>
      </c>
      <c r="F713" s="59"/>
      <c r="G713" s="59"/>
      <c r="H713" s="61">
        <v>17</v>
      </c>
      <c r="I713" s="61">
        <v>8.5</v>
      </c>
    </row>
    <row r="714" spans="1:9" ht="15" x14ac:dyDescent="0.25">
      <c r="A714" s="59">
        <v>693</v>
      </c>
      <c r="B714" s="60" t="s">
        <v>650</v>
      </c>
      <c r="C714" s="59">
        <v>111324654</v>
      </c>
      <c r="D714" s="59" t="s">
        <v>228</v>
      </c>
      <c r="E714" s="59">
        <v>5</v>
      </c>
      <c r="F714" s="59"/>
      <c r="G714" s="59"/>
      <c r="H714" s="61">
        <v>1190</v>
      </c>
      <c r="I714" s="61">
        <v>595</v>
      </c>
    </row>
    <row r="715" spans="1:9" ht="15" x14ac:dyDescent="0.25">
      <c r="A715" s="59">
        <v>694</v>
      </c>
      <c r="B715" s="60" t="s">
        <v>470</v>
      </c>
      <c r="C715" s="59">
        <v>111303052</v>
      </c>
      <c r="D715" s="59" t="s">
        <v>228</v>
      </c>
      <c r="E715" s="59">
        <v>25</v>
      </c>
      <c r="F715" s="59"/>
      <c r="G715" s="59"/>
      <c r="H715" s="61">
        <v>1689</v>
      </c>
      <c r="I715" s="61">
        <v>844.5</v>
      </c>
    </row>
    <row r="716" spans="1:9" ht="15" x14ac:dyDescent="0.25">
      <c r="A716" s="59">
        <v>695</v>
      </c>
      <c r="B716" s="60" t="s">
        <v>653</v>
      </c>
      <c r="C716" s="59">
        <v>111301029</v>
      </c>
      <c r="D716" s="59" t="s">
        <v>228</v>
      </c>
      <c r="E716" s="59">
        <v>3</v>
      </c>
      <c r="F716" s="59"/>
      <c r="G716" s="59"/>
      <c r="H716" s="61">
        <v>545.4</v>
      </c>
      <c r="I716" s="61">
        <v>272.7</v>
      </c>
    </row>
    <row r="717" spans="1:9" ht="15" x14ac:dyDescent="0.25">
      <c r="A717" s="59">
        <v>696</v>
      </c>
      <c r="B717" s="60" t="s">
        <v>654</v>
      </c>
      <c r="C717" s="59">
        <v>111301010</v>
      </c>
      <c r="D717" s="59" t="s">
        <v>228</v>
      </c>
      <c r="E717" s="59">
        <v>7</v>
      </c>
      <c r="F717" s="59"/>
      <c r="G717" s="59"/>
      <c r="H717" s="61">
        <v>1272.5999999999999</v>
      </c>
      <c r="I717" s="61">
        <v>636.29999999999995</v>
      </c>
    </row>
    <row r="718" spans="1:9" ht="15" x14ac:dyDescent="0.25">
      <c r="A718" s="59">
        <v>697</v>
      </c>
      <c r="B718" s="60" t="s">
        <v>655</v>
      </c>
      <c r="C718" s="59">
        <v>111320001</v>
      </c>
      <c r="D718" s="59" t="s">
        <v>228</v>
      </c>
      <c r="E718" s="59">
        <v>10</v>
      </c>
      <c r="F718" s="59"/>
      <c r="G718" s="59"/>
      <c r="H718" s="61">
        <v>900</v>
      </c>
      <c r="I718" s="61">
        <v>450</v>
      </c>
    </row>
    <row r="719" spans="1:9" ht="15" x14ac:dyDescent="0.25">
      <c r="A719" s="59">
        <v>698</v>
      </c>
      <c r="B719" s="60" t="s">
        <v>656</v>
      </c>
      <c r="C719" s="59">
        <v>111324051</v>
      </c>
      <c r="D719" s="59" t="s">
        <v>228</v>
      </c>
      <c r="E719" s="59">
        <v>19</v>
      </c>
      <c r="F719" s="59"/>
      <c r="G719" s="59"/>
      <c r="H719" s="61">
        <v>760</v>
      </c>
      <c r="I719" s="61">
        <v>380</v>
      </c>
    </row>
    <row r="720" spans="1:9" ht="15" x14ac:dyDescent="0.25">
      <c r="A720" s="59">
        <v>699</v>
      </c>
      <c r="B720" s="60" t="s">
        <v>500</v>
      </c>
      <c r="C720" s="59">
        <v>111301030</v>
      </c>
      <c r="D720" s="59" t="s">
        <v>228</v>
      </c>
      <c r="E720" s="59">
        <v>11</v>
      </c>
      <c r="F720" s="59"/>
      <c r="G720" s="59"/>
      <c r="H720" s="61">
        <v>12923</v>
      </c>
      <c r="I720" s="61">
        <v>6461.5</v>
      </c>
    </row>
    <row r="721" spans="1:9" ht="15" x14ac:dyDescent="0.25">
      <c r="A721" s="59">
        <v>700</v>
      </c>
      <c r="B721" s="60" t="s">
        <v>501</v>
      </c>
      <c r="C721" s="59">
        <v>111301086</v>
      </c>
      <c r="D721" s="59" t="s">
        <v>228</v>
      </c>
      <c r="E721" s="59">
        <v>4</v>
      </c>
      <c r="F721" s="59"/>
      <c r="G721" s="59"/>
      <c r="H721" s="61">
        <v>600</v>
      </c>
      <c r="I721" s="61">
        <v>300</v>
      </c>
    </row>
    <row r="722" spans="1:9" ht="15" x14ac:dyDescent="0.25">
      <c r="A722" s="59">
        <v>701</v>
      </c>
      <c r="B722" s="60" t="s">
        <v>657</v>
      </c>
      <c r="C722" s="59">
        <v>111324654</v>
      </c>
      <c r="D722" s="59" t="s">
        <v>228</v>
      </c>
      <c r="E722" s="59">
        <v>19</v>
      </c>
      <c r="F722" s="59"/>
      <c r="G722" s="59"/>
      <c r="H722" s="61">
        <v>10180</v>
      </c>
      <c r="I722" s="61">
        <v>5090</v>
      </c>
    </row>
    <row r="723" spans="1:9" ht="15" x14ac:dyDescent="0.25">
      <c r="A723" s="59">
        <v>702</v>
      </c>
      <c r="B723" s="60" t="s">
        <v>658</v>
      </c>
      <c r="C723" s="59">
        <v>111324654</v>
      </c>
      <c r="D723" s="59" t="s">
        <v>228</v>
      </c>
      <c r="E723" s="59">
        <v>8</v>
      </c>
      <c r="F723" s="59"/>
      <c r="G723" s="59"/>
      <c r="H723" s="61">
        <v>1600</v>
      </c>
      <c r="I723" s="61">
        <v>800</v>
      </c>
    </row>
    <row r="724" spans="1:9" ht="15" x14ac:dyDescent="0.25">
      <c r="A724" s="59">
        <v>703</v>
      </c>
      <c r="B724" s="60" t="s">
        <v>659</v>
      </c>
      <c r="C724" s="59">
        <v>111303006</v>
      </c>
      <c r="D724" s="59" t="s">
        <v>228</v>
      </c>
      <c r="E724" s="59">
        <v>6</v>
      </c>
      <c r="F724" s="59"/>
      <c r="G724" s="59"/>
      <c r="H724" s="61">
        <v>450</v>
      </c>
      <c r="I724" s="61">
        <v>225</v>
      </c>
    </row>
    <row r="725" spans="1:9" ht="15" x14ac:dyDescent="0.25">
      <c r="A725" s="59">
        <v>704</v>
      </c>
      <c r="B725" s="60" t="s">
        <v>660</v>
      </c>
      <c r="C725" s="59">
        <v>111310141</v>
      </c>
      <c r="D725" s="59" t="s">
        <v>228</v>
      </c>
      <c r="E725" s="59">
        <v>1</v>
      </c>
      <c r="F725" s="59"/>
      <c r="G725" s="59"/>
      <c r="H725" s="61">
        <v>250</v>
      </c>
      <c r="I725" s="61">
        <v>125</v>
      </c>
    </row>
    <row r="726" spans="1:9" ht="15" x14ac:dyDescent="0.25">
      <c r="A726" s="59">
        <v>705</v>
      </c>
      <c r="B726" s="60" t="s">
        <v>661</v>
      </c>
      <c r="C726" s="59">
        <v>111314212</v>
      </c>
      <c r="D726" s="59" t="s">
        <v>186</v>
      </c>
      <c r="E726" s="59">
        <v>2</v>
      </c>
      <c r="F726" s="59"/>
      <c r="G726" s="59"/>
      <c r="H726" s="61">
        <v>600</v>
      </c>
      <c r="I726" s="61">
        <v>300</v>
      </c>
    </row>
    <row r="727" spans="1:9" ht="15" x14ac:dyDescent="0.25">
      <c r="A727" s="59">
        <v>706</v>
      </c>
      <c r="B727" s="60" t="s">
        <v>662</v>
      </c>
      <c r="C727" s="59">
        <v>111309097</v>
      </c>
      <c r="D727" s="59" t="s">
        <v>228</v>
      </c>
      <c r="E727" s="59">
        <v>1</v>
      </c>
      <c r="F727" s="59"/>
      <c r="G727" s="59"/>
      <c r="H727" s="61">
        <v>650</v>
      </c>
      <c r="I727" s="61">
        <v>325</v>
      </c>
    </row>
    <row r="728" spans="1:9" ht="15" x14ac:dyDescent="0.25">
      <c r="A728" s="59">
        <v>707</v>
      </c>
      <c r="B728" s="60" t="s">
        <v>551</v>
      </c>
      <c r="C728" s="59">
        <v>111302047</v>
      </c>
      <c r="D728" s="59" t="s">
        <v>228</v>
      </c>
      <c r="E728" s="59">
        <v>1</v>
      </c>
      <c r="F728" s="59"/>
      <c r="G728" s="59"/>
      <c r="H728" s="61">
        <v>800</v>
      </c>
      <c r="I728" s="61">
        <v>400</v>
      </c>
    </row>
    <row r="729" spans="1:9" ht="15" x14ac:dyDescent="0.25">
      <c r="A729" s="59">
        <v>708</v>
      </c>
      <c r="B729" s="60" t="s">
        <v>663</v>
      </c>
      <c r="C729" s="59">
        <v>111302042</v>
      </c>
      <c r="D729" s="59" t="s">
        <v>186</v>
      </c>
      <c r="E729" s="59">
        <v>1</v>
      </c>
      <c r="F729" s="59"/>
      <c r="G729" s="59"/>
      <c r="H729" s="61">
        <v>350</v>
      </c>
      <c r="I729" s="61">
        <v>175</v>
      </c>
    </row>
    <row r="730" spans="1:9" ht="15" x14ac:dyDescent="0.25">
      <c r="A730" s="59">
        <v>709</v>
      </c>
      <c r="B730" s="60" t="s">
        <v>555</v>
      </c>
      <c r="C730" s="59">
        <v>111302033</v>
      </c>
      <c r="D730" s="59" t="s">
        <v>228</v>
      </c>
      <c r="E730" s="59">
        <v>10</v>
      </c>
      <c r="F730" s="59"/>
      <c r="G730" s="59"/>
      <c r="H730" s="61">
        <v>1800</v>
      </c>
      <c r="I730" s="61">
        <v>900</v>
      </c>
    </row>
    <row r="731" spans="1:9" ht="15" x14ac:dyDescent="0.25">
      <c r="A731" s="59">
        <v>710</v>
      </c>
      <c r="B731" s="60" t="s">
        <v>556</v>
      </c>
      <c r="C731" s="59">
        <v>111302029</v>
      </c>
      <c r="D731" s="59" t="s">
        <v>228</v>
      </c>
      <c r="E731" s="59">
        <v>106</v>
      </c>
      <c r="F731" s="59"/>
      <c r="G731" s="59"/>
      <c r="H731" s="61">
        <v>24032</v>
      </c>
      <c r="I731" s="61">
        <v>12016</v>
      </c>
    </row>
    <row r="732" spans="1:9" ht="15" x14ac:dyDescent="0.25">
      <c r="A732" s="59">
        <v>711</v>
      </c>
      <c r="B732" s="60" t="s">
        <v>559</v>
      </c>
      <c r="C732" s="59">
        <v>111303012</v>
      </c>
      <c r="D732" s="59" t="s">
        <v>228</v>
      </c>
      <c r="E732" s="59">
        <v>212</v>
      </c>
      <c r="F732" s="59"/>
      <c r="G732" s="59"/>
      <c r="H732" s="61">
        <v>17296</v>
      </c>
      <c r="I732" s="61">
        <v>8648</v>
      </c>
    </row>
    <row r="733" spans="1:9" ht="15" x14ac:dyDescent="0.25">
      <c r="A733" s="59">
        <v>712</v>
      </c>
      <c r="B733" s="60" t="s">
        <v>664</v>
      </c>
      <c r="C733" s="59">
        <v>111313001</v>
      </c>
      <c r="D733" s="59" t="s">
        <v>228</v>
      </c>
      <c r="E733" s="59">
        <v>50</v>
      </c>
      <c r="F733" s="59"/>
      <c r="G733" s="59"/>
      <c r="H733" s="61">
        <v>750</v>
      </c>
      <c r="I733" s="61">
        <v>375</v>
      </c>
    </row>
    <row r="734" spans="1:9" ht="15" x14ac:dyDescent="0.25">
      <c r="A734" s="59">
        <v>713</v>
      </c>
      <c r="B734" s="60" t="s">
        <v>665</v>
      </c>
      <c r="C734" s="59">
        <v>111310242</v>
      </c>
      <c r="D734" s="59" t="s">
        <v>228</v>
      </c>
      <c r="E734" s="59">
        <v>1</v>
      </c>
      <c r="F734" s="59"/>
      <c r="G734" s="59"/>
      <c r="H734" s="61">
        <v>900</v>
      </c>
      <c r="I734" s="61">
        <v>450</v>
      </c>
    </row>
    <row r="735" spans="1:9" ht="15" x14ac:dyDescent="0.25">
      <c r="A735" s="59">
        <v>714</v>
      </c>
      <c r="B735" s="60" t="s">
        <v>666</v>
      </c>
      <c r="C735" s="59">
        <v>111310242</v>
      </c>
      <c r="D735" s="59" t="s">
        <v>228</v>
      </c>
      <c r="E735" s="59">
        <v>1</v>
      </c>
      <c r="F735" s="59"/>
      <c r="G735" s="59"/>
      <c r="H735" s="61">
        <v>800</v>
      </c>
      <c r="I735" s="61">
        <v>400</v>
      </c>
    </row>
    <row r="736" spans="1:9" ht="15" x14ac:dyDescent="0.25">
      <c r="A736" s="59">
        <v>715</v>
      </c>
      <c r="B736" s="60" t="s">
        <v>574</v>
      </c>
      <c r="C736" s="59">
        <v>111301020</v>
      </c>
      <c r="D736" s="59" t="s">
        <v>228</v>
      </c>
      <c r="E736" s="59">
        <v>16</v>
      </c>
      <c r="F736" s="59"/>
      <c r="G736" s="59"/>
      <c r="H736" s="61">
        <v>2725</v>
      </c>
      <c r="I736" s="61">
        <v>1362.5</v>
      </c>
    </row>
    <row r="737" spans="1:9" ht="15" x14ac:dyDescent="0.25">
      <c r="A737" s="59">
        <v>716</v>
      </c>
      <c r="B737" s="60" t="s">
        <v>667</v>
      </c>
      <c r="C737" s="59">
        <v>111301010</v>
      </c>
      <c r="D737" s="59" t="s">
        <v>228</v>
      </c>
      <c r="E737" s="59">
        <v>8</v>
      </c>
      <c r="F737" s="59"/>
      <c r="G737" s="59"/>
      <c r="H737" s="61">
        <v>7400</v>
      </c>
      <c r="I737" s="61">
        <v>3700</v>
      </c>
    </row>
    <row r="738" spans="1:9" ht="15" x14ac:dyDescent="0.25">
      <c r="A738" s="59">
        <v>717</v>
      </c>
      <c r="B738" s="60" t="s">
        <v>668</v>
      </c>
      <c r="C738" s="59">
        <v>111301009</v>
      </c>
      <c r="D738" s="59" t="s">
        <v>228</v>
      </c>
      <c r="E738" s="59">
        <v>1</v>
      </c>
      <c r="F738" s="59"/>
      <c r="G738" s="59"/>
      <c r="H738" s="61">
        <v>264</v>
      </c>
      <c r="I738" s="61">
        <v>132</v>
      </c>
    </row>
    <row r="739" spans="1:9" ht="15" x14ac:dyDescent="0.25">
      <c r="A739" s="59">
        <v>718</v>
      </c>
      <c r="B739" s="60" t="s">
        <v>669</v>
      </c>
      <c r="C739" s="59">
        <v>111301007</v>
      </c>
      <c r="D739" s="59" t="s">
        <v>228</v>
      </c>
      <c r="E739" s="59">
        <v>5</v>
      </c>
      <c r="F739" s="59"/>
      <c r="G739" s="59"/>
      <c r="H739" s="61">
        <v>2200</v>
      </c>
      <c r="I739" s="61">
        <v>1100</v>
      </c>
    </row>
    <row r="740" spans="1:9" ht="15" x14ac:dyDescent="0.25">
      <c r="A740" s="59">
        <v>719</v>
      </c>
      <c r="B740" s="60" t="s">
        <v>670</v>
      </c>
      <c r="C740" s="59">
        <v>111327047</v>
      </c>
      <c r="D740" s="59" t="s">
        <v>228</v>
      </c>
      <c r="E740" s="59">
        <v>10</v>
      </c>
      <c r="F740" s="59"/>
      <c r="G740" s="59"/>
      <c r="H740" s="61">
        <v>300</v>
      </c>
      <c r="I740" s="61">
        <v>150</v>
      </c>
    </row>
    <row r="741" spans="1:9" ht="15" x14ac:dyDescent="0.25">
      <c r="A741" s="59">
        <v>720</v>
      </c>
      <c r="B741" s="60" t="s">
        <v>671</v>
      </c>
      <c r="C741" s="59">
        <v>111327051</v>
      </c>
      <c r="D741" s="59" t="s">
        <v>228</v>
      </c>
      <c r="E741" s="59">
        <v>1</v>
      </c>
      <c r="F741" s="59"/>
      <c r="G741" s="59"/>
      <c r="H741" s="61">
        <v>14</v>
      </c>
      <c r="I741" s="61">
        <v>7</v>
      </c>
    </row>
    <row r="742" spans="1:9" ht="15" x14ac:dyDescent="0.25">
      <c r="A742" s="59">
        <v>721</v>
      </c>
      <c r="B742" s="60" t="s">
        <v>672</v>
      </c>
      <c r="C742" s="59">
        <v>111327049</v>
      </c>
      <c r="D742" s="59" t="s">
        <v>228</v>
      </c>
      <c r="E742" s="59">
        <v>1</v>
      </c>
      <c r="F742" s="59"/>
      <c r="G742" s="59"/>
      <c r="H742" s="61">
        <v>37</v>
      </c>
      <c r="I742" s="61">
        <v>18.5</v>
      </c>
    </row>
    <row r="743" spans="1:9" ht="15" x14ac:dyDescent="0.25">
      <c r="A743" s="59">
        <v>722</v>
      </c>
      <c r="B743" s="60" t="s">
        <v>673</v>
      </c>
      <c r="C743" s="59">
        <v>111332002</v>
      </c>
      <c r="D743" s="59" t="s">
        <v>228</v>
      </c>
      <c r="E743" s="59">
        <v>1</v>
      </c>
      <c r="F743" s="59"/>
      <c r="G743" s="59"/>
      <c r="H743" s="61">
        <v>14</v>
      </c>
      <c r="I743" s="61">
        <v>7</v>
      </c>
    </row>
    <row r="744" spans="1:9" ht="15" x14ac:dyDescent="0.25">
      <c r="A744" s="59">
        <v>723</v>
      </c>
      <c r="B744" s="60" t="s">
        <v>674</v>
      </c>
      <c r="C744" s="59">
        <v>111327207</v>
      </c>
      <c r="D744" s="59" t="s">
        <v>228</v>
      </c>
      <c r="E744" s="59">
        <v>2</v>
      </c>
      <c r="F744" s="59"/>
      <c r="G744" s="59"/>
      <c r="H744" s="61">
        <v>48</v>
      </c>
      <c r="I744" s="61">
        <v>24</v>
      </c>
    </row>
    <row r="745" spans="1:9" ht="15" x14ac:dyDescent="0.25">
      <c r="A745" s="59">
        <v>724</v>
      </c>
      <c r="B745" s="60" t="s">
        <v>675</v>
      </c>
      <c r="C745" s="59">
        <v>111327052</v>
      </c>
      <c r="D745" s="59" t="s">
        <v>228</v>
      </c>
      <c r="E745" s="59">
        <v>1</v>
      </c>
      <c r="F745" s="59"/>
      <c r="G745" s="59"/>
      <c r="H745" s="61">
        <v>37</v>
      </c>
      <c r="I745" s="61">
        <v>18.5</v>
      </c>
    </row>
    <row r="746" spans="1:9" ht="15" x14ac:dyDescent="0.25">
      <c r="A746" s="59">
        <v>725</v>
      </c>
      <c r="B746" s="60" t="s">
        <v>676</v>
      </c>
      <c r="C746" s="59">
        <v>111333011</v>
      </c>
      <c r="D746" s="59" t="s">
        <v>228</v>
      </c>
      <c r="E746" s="59">
        <v>50</v>
      </c>
      <c r="F746" s="59"/>
      <c r="G746" s="59"/>
      <c r="H746" s="61">
        <v>2950</v>
      </c>
      <c r="I746" s="61">
        <v>1575</v>
      </c>
    </row>
    <row r="747" spans="1:9" ht="15" x14ac:dyDescent="0.25">
      <c r="A747" s="59">
        <v>726</v>
      </c>
      <c r="B747" s="60" t="s">
        <v>677</v>
      </c>
      <c r="C747" s="59">
        <v>111333007</v>
      </c>
      <c r="D747" s="59" t="s">
        <v>228</v>
      </c>
      <c r="E747" s="59">
        <v>1</v>
      </c>
      <c r="F747" s="59"/>
      <c r="G747" s="59"/>
      <c r="H747" s="61">
        <v>32</v>
      </c>
      <c r="I747" s="61">
        <v>16</v>
      </c>
    </row>
    <row r="748" spans="1:9" ht="15" x14ac:dyDescent="0.25">
      <c r="A748" s="59">
        <v>727</v>
      </c>
      <c r="B748" s="60" t="s">
        <v>678</v>
      </c>
      <c r="C748" s="59">
        <v>111333056</v>
      </c>
      <c r="D748" s="59" t="s">
        <v>228</v>
      </c>
      <c r="E748" s="59">
        <v>1</v>
      </c>
      <c r="F748" s="59"/>
      <c r="G748" s="59"/>
      <c r="H748" s="61">
        <v>750</v>
      </c>
      <c r="I748" s="61">
        <v>375</v>
      </c>
    </row>
    <row r="749" spans="1:9" ht="15" x14ac:dyDescent="0.25">
      <c r="A749" s="59">
        <v>728</v>
      </c>
      <c r="B749" s="60" t="s">
        <v>679</v>
      </c>
      <c r="C749" s="59">
        <v>111326084</v>
      </c>
      <c r="D749" s="59" t="s">
        <v>228</v>
      </c>
      <c r="E749" s="59">
        <v>18</v>
      </c>
      <c r="F749" s="59"/>
      <c r="G749" s="59"/>
      <c r="H749" s="61">
        <v>108</v>
      </c>
      <c r="I749" s="61">
        <v>54</v>
      </c>
    </row>
    <row r="750" spans="1:9" ht="15" x14ac:dyDescent="0.25">
      <c r="A750" s="59">
        <v>729</v>
      </c>
      <c r="B750" s="60" t="s">
        <v>680</v>
      </c>
      <c r="C750" s="59">
        <v>111332019</v>
      </c>
      <c r="D750" s="59" t="s">
        <v>228</v>
      </c>
      <c r="E750" s="59">
        <v>2</v>
      </c>
      <c r="F750" s="59"/>
      <c r="G750" s="59"/>
      <c r="H750" s="61">
        <v>14</v>
      </c>
      <c r="I750" s="61">
        <v>8</v>
      </c>
    </row>
    <row r="751" spans="1:9" ht="15" x14ac:dyDescent="0.25">
      <c r="A751" s="59">
        <v>730</v>
      </c>
      <c r="B751" s="60" t="s">
        <v>681</v>
      </c>
      <c r="C751" s="59">
        <v>111326090</v>
      </c>
      <c r="D751" s="59" t="s">
        <v>228</v>
      </c>
      <c r="E751" s="59">
        <v>1</v>
      </c>
      <c r="F751" s="59"/>
      <c r="G751" s="59"/>
      <c r="H751" s="61">
        <v>10</v>
      </c>
      <c r="I751" s="61">
        <v>5</v>
      </c>
    </row>
    <row r="752" spans="1:9" ht="15" x14ac:dyDescent="0.25">
      <c r="A752" s="59">
        <v>731</v>
      </c>
      <c r="B752" s="60" t="s">
        <v>682</v>
      </c>
      <c r="C752" s="59">
        <v>111326086</v>
      </c>
      <c r="D752" s="59" t="s">
        <v>228</v>
      </c>
      <c r="E752" s="59">
        <v>1</v>
      </c>
      <c r="F752" s="59"/>
      <c r="G752" s="59"/>
      <c r="H752" s="61">
        <v>10</v>
      </c>
      <c r="I752" s="61">
        <v>5</v>
      </c>
    </row>
    <row r="753" spans="1:9" ht="15" x14ac:dyDescent="0.25">
      <c r="A753" s="59">
        <v>732</v>
      </c>
      <c r="B753" s="60" t="s">
        <v>683</v>
      </c>
      <c r="C753" s="59">
        <v>111326085</v>
      </c>
      <c r="D753" s="59" t="s">
        <v>228</v>
      </c>
      <c r="E753" s="59">
        <v>15</v>
      </c>
      <c r="F753" s="59"/>
      <c r="G753" s="59"/>
      <c r="H753" s="61">
        <v>135</v>
      </c>
      <c r="I753" s="61">
        <v>67.5</v>
      </c>
    </row>
    <row r="754" spans="1:9" ht="15" x14ac:dyDescent="0.25">
      <c r="A754" s="59">
        <v>733</v>
      </c>
      <c r="B754" s="60" t="s">
        <v>684</v>
      </c>
      <c r="C754" s="59">
        <v>111332021</v>
      </c>
      <c r="D754" s="59" t="s">
        <v>228</v>
      </c>
      <c r="E754" s="59">
        <v>11</v>
      </c>
      <c r="F754" s="59"/>
      <c r="G754" s="59"/>
      <c r="H754" s="61">
        <v>66</v>
      </c>
      <c r="I754" s="61">
        <v>33</v>
      </c>
    </row>
    <row r="755" spans="1:9" ht="15" x14ac:dyDescent="0.25">
      <c r="A755" s="59">
        <v>734</v>
      </c>
      <c r="B755" s="60" t="s">
        <v>685</v>
      </c>
      <c r="C755" s="59">
        <v>111332029</v>
      </c>
      <c r="D755" s="59" t="s">
        <v>228</v>
      </c>
      <c r="E755" s="59">
        <v>1</v>
      </c>
      <c r="F755" s="59"/>
      <c r="G755" s="59"/>
      <c r="H755" s="61">
        <v>6</v>
      </c>
      <c r="I755" s="61">
        <v>3</v>
      </c>
    </row>
    <row r="756" spans="1:9" ht="15" x14ac:dyDescent="0.25">
      <c r="A756" s="59">
        <v>735</v>
      </c>
      <c r="B756" s="60" t="s">
        <v>686</v>
      </c>
      <c r="C756" s="59">
        <v>111327196</v>
      </c>
      <c r="D756" s="59" t="s">
        <v>228</v>
      </c>
      <c r="E756" s="59">
        <v>1</v>
      </c>
      <c r="F756" s="59"/>
      <c r="G756" s="59"/>
      <c r="H756" s="61">
        <v>30</v>
      </c>
      <c r="I756" s="61">
        <v>15</v>
      </c>
    </row>
    <row r="757" spans="1:9" ht="15" x14ac:dyDescent="0.25">
      <c r="A757" s="59">
        <v>736</v>
      </c>
      <c r="B757" s="60" t="s">
        <v>687</v>
      </c>
      <c r="C757" s="59">
        <v>111307001</v>
      </c>
      <c r="D757" s="59" t="s">
        <v>228</v>
      </c>
      <c r="E757" s="59">
        <v>1</v>
      </c>
      <c r="F757" s="59"/>
      <c r="G757" s="59"/>
      <c r="H757" s="61">
        <v>10</v>
      </c>
      <c r="I757" s="61">
        <v>5</v>
      </c>
    </row>
    <row r="758" spans="1:9" ht="15" x14ac:dyDescent="0.25">
      <c r="A758" s="59">
        <v>737</v>
      </c>
      <c r="B758" s="60" t="s">
        <v>688</v>
      </c>
      <c r="C758" s="59">
        <v>111326082</v>
      </c>
      <c r="D758" s="59" t="s">
        <v>228</v>
      </c>
      <c r="E758" s="59">
        <v>1</v>
      </c>
      <c r="F758" s="59"/>
      <c r="G758" s="59"/>
      <c r="H758" s="61">
        <v>9</v>
      </c>
      <c r="I758" s="61">
        <v>4.5</v>
      </c>
    </row>
    <row r="759" spans="1:9" ht="15" x14ac:dyDescent="0.25">
      <c r="A759" s="59">
        <v>738</v>
      </c>
      <c r="B759" s="60" t="s">
        <v>689</v>
      </c>
      <c r="C759" s="59">
        <v>111326083</v>
      </c>
      <c r="D759" s="59" t="s">
        <v>228</v>
      </c>
      <c r="E759" s="59">
        <v>2</v>
      </c>
      <c r="F759" s="59"/>
      <c r="G759" s="59"/>
      <c r="H759" s="61">
        <v>44</v>
      </c>
      <c r="I759" s="61">
        <v>22</v>
      </c>
    </row>
    <row r="760" spans="1:9" ht="15" x14ac:dyDescent="0.25">
      <c r="A760" s="59">
        <v>739</v>
      </c>
      <c r="B760" s="60" t="s">
        <v>690</v>
      </c>
      <c r="C760" s="59">
        <v>111332032</v>
      </c>
      <c r="D760" s="59" t="s">
        <v>228</v>
      </c>
      <c r="E760" s="59">
        <v>1</v>
      </c>
      <c r="F760" s="59"/>
      <c r="G760" s="59"/>
      <c r="H760" s="61">
        <v>80</v>
      </c>
      <c r="I760" s="61">
        <v>40</v>
      </c>
    </row>
    <row r="761" spans="1:9" ht="15" x14ac:dyDescent="0.25">
      <c r="A761" s="59">
        <v>740</v>
      </c>
      <c r="B761" s="60" t="s">
        <v>691</v>
      </c>
      <c r="C761" s="59">
        <v>111310040</v>
      </c>
      <c r="D761" s="59" t="s">
        <v>228</v>
      </c>
      <c r="E761" s="59">
        <v>1</v>
      </c>
      <c r="F761" s="59"/>
      <c r="G761" s="59"/>
      <c r="H761" s="61">
        <v>5</v>
      </c>
      <c r="I761" s="61">
        <v>2.5</v>
      </c>
    </row>
    <row r="762" spans="1:9" ht="15" x14ac:dyDescent="0.25">
      <c r="A762" s="59">
        <v>741</v>
      </c>
      <c r="B762" s="60" t="s">
        <v>692</v>
      </c>
      <c r="C762" s="59">
        <v>111326077</v>
      </c>
      <c r="D762" s="59" t="s">
        <v>228</v>
      </c>
      <c r="E762" s="59">
        <v>3</v>
      </c>
      <c r="F762" s="59"/>
      <c r="G762" s="59"/>
      <c r="H762" s="61">
        <v>6</v>
      </c>
      <c r="I762" s="61">
        <v>3</v>
      </c>
    </row>
    <row r="763" spans="1:9" ht="15" x14ac:dyDescent="0.25">
      <c r="A763" s="59">
        <v>742</v>
      </c>
      <c r="B763" s="60" t="s">
        <v>693</v>
      </c>
      <c r="C763" s="59">
        <v>111332022</v>
      </c>
      <c r="D763" s="59" t="s">
        <v>228</v>
      </c>
      <c r="E763" s="59">
        <v>3</v>
      </c>
      <c r="F763" s="59"/>
      <c r="G763" s="59"/>
      <c r="H763" s="61">
        <v>24</v>
      </c>
      <c r="I763" s="61">
        <v>12</v>
      </c>
    </row>
    <row r="764" spans="1:9" ht="15" x14ac:dyDescent="0.25">
      <c r="A764" s="59">
        <v>743</v>
      </c>
      <c r="B764" s="60" t="s">
        <v>694</v>
      </c>
      <c r="C764" s="59">
        <v>111332013</v>
      </c>
      <c r="D764" s="59" t="s">
        <v>228</v>
      </c>
      <c r="E764" s="59">
        <v>1</v>
      </c>
      <c r="F764" s="59"/>
      <c r="G764" s="59"/>
      <c r="H764" s="61">
        <v>20</v>
      </c>
      <c r="I764" s="61">
        <v>10</v>
      </c>
    </row>
    <row r="765" spans="1:9" ht="15" x14ac:dyDescent="0.25">
      <c r="A765" s="59">
        <v>744</v>
      </c>
      <c r="B765" s="60" t="s">
        <v>695</v>
      </c>
      <c r="C765" s="59">
        <v>111332037</v>
      </c>
      <c r="D765" s="59" t="s">
        <v>228</v>
      </c>
      <c r="E765" s="59">
        <v>1</v>
      </c>
      <c r="F765" s="59"/>
      <c r="G765" s="59"/>
      <c r="H765" s="61">
        <v>40</v>
      </c>
      <c r="I765" s="61">
        <v>20</v>
      </c>
    </row>
    <row r="766" spans="1:9" ht="15" x14ac:dyDescent="0.25">
      <c r="A766" s="59">
        <v>745</v>
      </c>
      <c r="B766" s="60" t="s">
        <v>696</v>
      </c>
      <c r="C766" s="59">
        <v>111332023</v>
      </c>
      <c r="D766" s="59" t="s">
        <v>228</v>
      </c>
      <c r="E766" s="59">
        <v>1</v>
      </c>
      <c r="F766" s="59"/>
      <c r="G766" s="59"/>
      <c r="H766" s="61">
        <v>5</v>
      </c>
      <c r="I766" s="61">
        <v>2.5</v>
      </c>
    </row>
    <row r="767" spans="1:9" ht="15" x14ac:dyDescent="0.25">
      <c r="A767" s="59">
        <v>746</v>
      </c>
      <c r="B767" s="60" t="s">
        <v>697</v>
      </c>
      <c r="C767" s="59">
        <v>111332014</v>
      </c>
      <c r="D767" s="59" t="s">
        <v>228</v>
      </c>
      <c r="E767" s="59">
        <v>2</v>
      </c>
      <c r="F767" s="59"/>
      <c r="G767" s="59"/>
      <c r="H767" s="61">
        <v>10</v>
      </c>
      <c r="I767" s="61">
        <v>5</v>
      </c>
    </row>
    <row r="768" spans="1:9" ht="15" x14ac:dyDescent="0.25">
      <c r="A768" s="59">
        <v>747</v>
      </c>
      <c r="B768" s="60" t="s">
        <v>698</v>
      </c>
      <c r="C768" s="59">
        <v>111326139</v>
      </c>
      <c r="D768" s="59" t="s">
        <v>228</v>
      </c>
      <c r="E768" s="59">
        <v>1</v>
      </c>
      <c r="F768" s="59"/>
      <c r="G768" s="59"/>
      <c r="H768" s="61">
        <v>11</v>
      </c>
      <c r="I768" s="61">
        <v>5.5</v>
      </c>
    </row>
    <row r="769" spans="1:9" ht="15" x14ac:dyDescent="0.25">
      <c r="A769" s="59">
        <v>748</v>
      </c>
      <c r="B769" s="60" t="s">
        <v>699</v>
      </c>
      <c r="C769" s="59">
        <v>111332018</v>
      </c>
      <c r="D769" s="59" t="s">
        <v>228</v>
      </c>
      <c r="E769" s="59">
        <v>1</v>
      </c>
      <c r="F769" s="59"/>
      <c r="G769" s="59"/>
      <c r="H769" s="61">
        <v>14</v>
      </c>
      <c r="I769" s="61">
        <v>7</v>
      </c>
    </row>
    <row r="770" spans="1:9" ht="15" x14ac:dyDescent="0.25">
      <c r="A770" s="59">
        <v>749</v>
      </c>
      <c r="B770" s="60" t="s">
        <v>700</v>
      </c>
      <c r="C770" s="59">
        <v>111326092</v>
      </c>
      <c r="D770" s="59" t="s">
        <v>228</v>
      </c>
      <c r="E770" s="59">
        <v>1</v>
      </c>
      <c r="F770" s="59"/>
      <c r="G770" s="59"/>
      <c r="H770" s="61">
        <v>11</v>
      </c>
      <c r="I770" s="61">
        <v>5.5</v>
      </c>
    </row>
    <row r="771" spans="1:9" ht="15" x14ac:dyDescent="0.25">
      <c r="A771" s="59">
        <v>750</v>
      </c>
      <c r="B771" s="60" t="s">
        <v>701</v>
      </c>
      <c r="C771" s="59">
        <v>111326089</v>
      </c>
      <c r="D771" s="59" t="s">
        <v>228</v>
      </c>
      <c r="E771" s="59">
        <v>1</v>
      </c>
      <c r="F771" s="59"/>
      <c r="G771" s="59"/>
      <c r="H771" s="61">
        <v>7</v>
      </c>
      <c r="I771" s="61">
        <v>3.5</v>
      </c>
    </row>
    <row r="772" spans="1:9" ht="15" x14ac:dyDescent="0.25">
      <c r="A772" s="59">
        <v>751</v>
      </c>
      <c r="B772" s="60" t="s">
        <v>702</v>
      </c>
      <c r="C772" s="59">
        <v>111326098</v>
      </c>
      <c r="D772" s="59" t="s">
        <v>228</v>
      </c>
      <c r="E772" s="59">
        <v>1</v>
      </c>
      <c r="F772" s="59"/>
      <c r="G772" s="59"/>
      <c r="H772" s="61">
        <v>33</v>
      </c>
      <c r="I772" s="61">
        <v>16.5</v>
      </c>
    </row>
    <row r="773" spans="1:9" ht="15" x14ac:dyDescent="0.25">
      <c r="A773" s="59">
        <v>752</v>
      </c>
      <c r="B773" s="60" t="s">
        <v>703</v>
      </c>
      <c r="C773" s="59">
        <v>111326130</v>
      </c>
      <c r="D773" s="59" t="s">
        <v>228</v>
      </c>
      <c r="E773" s="59">
        <v>1</v>
      </c>
      <c r="F773" s="59"/>
      <c r="G773" s="59"/>
      <c r="H773" s="61">
        <v>8</v>
      </c>
      <c r="I773" s="61">
        <v>4</v>
      </c>
    </row>
    <row r="774" spans="1:9" ht="15" x14ac:dyDescent="0.25">
      <c r="A774" s="59">
        <v>753</v>
      </c>
      <c r="B774" s="60" t="s">
        <v>704</v>
      </c>
      <c r="C774" s="59">
        <v>111326073</v>
      </c>
      <c r="D774" s="59" t="s">
        <v>228</v>
      </c>
      <c r="E774" s="59">
        <v>1</v>
      </c>
      <c r="F774" s="59"/>
      <c r="G774" s="59"/>
      <c r="H774" s="61">
        <v>39</v>
      </c>
      <c r="I774" s="61">
        <v>19.5</v>
      </c>
    </row>
    <row r="775" spans="1:9" ht="15" x14ac:dyDescent="0.25">
      <c r="A775" s="59">
        <v>754</v>
      </c>
      <c r="B775" s="60" t="s">
        <v>705</v>
      </c>
      <c r="C775" s="59">
        <v>111326071</v>
      </c>
      <c r="D775" s="59" t="s">
        <v>228</v>
      </c>
      <c r="E775" s="59">
        <v>1</v>
      </c>
      <c r="F775" s="59"/>
      <c r="G775" s="59"/>
      <c r="H775" s="61">
        <v>15</v>
      </c>
      <c r="I775" s="61">
        <v>7.5</v>
      </c>
    </row>
    <row r="776" spans="1:9" ht="15" x14ac:dyDescent="0.25">
      <c r="A776" s="59">
        <v>755</v>
      </c>
      <c r="B776" s="60" t="s">
        <v>706</v>
      </c>
      <c r="C776" s="59">
        <v>111326078</v>
      </c>
      <c r="D776" s="59" t="s">
        <v>228</v>
      </c>
      <c r="E776" s="59">
        <v>1</v>
      </c>
      <c r="F776" s="59"/>
      <c r="G776" s="59"/>
      <c r="H776" s="61">
        <v>5</v>
      </c>
      <c r="I776" s="61">
        <v>2.5</v>
      </c>
    </row>
    <row r="777" spans="1:9" ht="15" x14ac:dyDescent="0.25">
      <c r="A777" s="59">
        <v>756</v>
      </c>
      <c r="B777" s="60" t="s">
        <v>707</v>
      </c>
      <c r="C777" s="59">
        <v>111326074</v>
      </c>
      <c r="D777" s="59" t="s">
        <v>228</v>
      </c>
      <c r="E777" s="59">
        <v>1</v>
      </c>
      <c r="F777" s="59"/>
      <c r="G777" s="59"/>
      <c r="H777" s="61">
        <v>6</v>
      </c>
      <c r="I777" s="61">
        <v>3</v>
      </c>
    </row>
    <row r="778" spans="1:9" ht="15" x14ac:dyDescent="0.25">
      <c r="A778" s="59">
        <v>757</v>
      </c>
      <c r="B778" s="60" t="s">
        <v>708</v>
      </c>
      <c r="C778" s="59">
        <v>111326135</v>
      </c>
      <c r="D778" s="59" t="s">
        <v>228</v>
      </c>
      <c r="E778" s="59">
        <v>2</v>
      </c>
      <c r="F778" s="59"/>
      <c r="G778" s="59"/>
      <c r="H778" s="61">
        <v>15</v>
      </c>
      <c r="I778" s="61">
        <v>7.5</v>
      </c>
    </row>
    <row r="779" spans="1:9" ht="15" x14ac:dyDescent="0.25">
      <c r="A779" s="59">
        <v>758</v>
      </c>
      <c r="B779" s="60" t="s">
        <v>709</v>
      </c>
      <c r="C779" s="59">
        <v>111326069</v>
      </c>
      <c r="D779" s="59" t="s">
        <v>228</v>
      </c>
      <c r="E779" s="59">
        <v>1</v>
      </c>
      <c r="F779" s="59"/>
      <c r="G779" s="59"/>
      <c r="H779" s="61">
        <v>6</v>
      </c>
      <c r="I779" s="61">
        <v>3</v>
      </c>
    </row>
    <row r="780" spans="1:9" ht="15" x14ac:dyDescent="0.25">
      <c r="A780" s="59">
        <v>759</v>
      </c>
      <c r="B780" s="60" t="s">
        <v>710</v>
      </c>
      <c r="C780" s="59">
        <v>111326072</v>
      </c>
      <c r="D780" s="59" t="s">
        <v>228</v>
      </c>
      <c r="E780" s="59">
        <v>1</v>
      </c>
      <c r="F780" s="59"/>
      <c r="G780" s="59"/>
      <c r="H780" s="61">
        <v>6</v>
      </c>
      <c r="I780" s="61">
        <v>3</v>
      </c>
    </row>
    <row r="781" spans="1:9" ht="15" x14ac:dyDescent="0.25">
      <c r="A781" s="59">
        <v>760</v>
      </c>
      <c r="B781" s="60" t="s">
        <v>711</v>
      </c>
      <c r="C781" s="59">
        <v>111326076</v>
      </c>
      <c r="D781" s="59" t="s">
        <v>228</v>
      </c>
      <c r="E781" s="59">
        <v>3</v>
      </c>
      <c r="F781" s="59"/>
      <c r="G781" s="59"/>
      <c r="H781" s="61">
        <v>9</v>
      </c>
      <c r="I781" s="61">
        <v>4.5</v>
      </c>
    </row>
    <row r="782" spans="1:9" ht="15" x14ac:dyDescent="0.25">
      <c r="A782" s="59">
        <v>761</v>
      </c>
      <c r="B782" s="60" t="s">
        <v>712</v>
      </c>
      <c r="C782" s="59">
        <v>111326095</v>
      </c>
      <c r="D782" s="59" t="s">
        <v>228</v>
      </c>
      <c r="E782" s="59">
        <v>1</v>
      </c>
      <c r="F782" s="59"/>
      <c r="G782" s="59"/>
      <c r="H782" s="61">
        <v>69</v>
      </c>
      <c r="I782" s="61">
        <v>34.5</v>
      </c>
    </row>
    <row r="783" spans="1:9" ht="15" x14ac:dyDescent="0.25">
      <c r="A783" s="59">
        <v>762</v>
      </c>
      <c r="B783" s="60" t="s">
        <v>713</v>
      </c>
      <c r="C783" s="59">
        <v>111332017</v>
      </c>
      <c r="D783" s="59" t="s">
        <v>228</v>
      </c>
      <c r="E783" s="59">
        <v>1</v>
      </c>
      <c r="F783" s="59"/>
      <c r="G783" s="59"/>
      <c r="H783" s="61">
        <v>10</v>
      </c>
      <c r="I783" s="61">
        <v>5</v>
      </c>
    </row>
    <row r="784" spans="1:9" ht="15" x14ac:dyDescent="0.25">
      <c r="A784" s="59">
        <v>763</v>
      </c>
      <c r="B784" s="60" t="s">
        <v>714</v>
      </c>
      <c r="C784" s="59">
        <v>111332020</v>
      </c>
      <c r="D784" s="59" t="s">
        <v>228</v>
      </c>
      <c r="E784" s="59">
        <v>1</v>
      </c>
      <c r="F784" s="59"/>
      <c r="G784" s="59"/>
      <c r="H784" s="61">
        <v>10</v>
      </c>
      <c r="I784" s="61">
        <v>5</v>
      </c>
    </row>
    <row r="785" spans="1:9" ht="15" x14ac:dyDescent="0.25">
      <c r="A785" s="59">
        <v>764</v>
      </c>
      <c r="B785" s="60" t="s">
        <v>715</v>
      </c>
      <c r="C785" s="59">
        <v>111326096</v>
      </c>
      <c r="D785" s="59" t="s">
        <v>228</v>
      </c>
      <c r="E785" s="59">
        <v>1</v>
      </c>
      <c r="F785" s="59"/>
      <c r="G785" s="59"/>
      <c r="H785" s="61">
        <v>64</v>
      </c>
      <c r="I785" s="61">
        <v>32</v>
      </c>
    </row>
    <row r="786" spans="1:9" ht="15" x14ac:dyDescent="0.25">
      <c r="A786" s="59">
        <v>765</v>
      </c>
      <c r="B786" s="60" t="s">
        <v>716</v>
      </c>
      <c r="C786" s="59">
        <v>111309078</v>
      </c>
      <c r="D786" s="59" t="s">
        <v>228</v>
      </c>
      <c r="E786" s="59">
        <v>1</v>
      </c>
      <c r="F786" s="59"/>
      <c r="G786" s="59"/>
      <c r="H786" s="61">
        <v>50</v>
      </c>
      <c r="I786" s="61">
        <v>25</v>
      </c>
    </row>
    <row r="787" spans="1:9" ht="15" x14ac:dyDescent="0.25">
      <c r="A787" s="59">
        <v>766</v>
      </c>
      <c r="B787" s="60" t="s">
        <v>717</v>
      </c>
      <c r="C787" s="59">
        <v>111326097</v>
      </c>
      <c r="D787" s="59" t="s">
        <v>228</v>
      </c>
      <c r="E787" s="59">
        <v>1</v>
      </c>
      <c r="F787" s="59"/>
      <c r="G787" s="59"/>
      <c r="H787" s="61">
        <v>80</v>
      </c>
      <c r="I787" s="61">
        <v>40</v>
      </c>
    </row>
    <row r="788" spans="1:9" ht="15" x14ac:dyDescent="0.25">
      <c r="A788" s="59">
        <v>767</v>
      </c>
      <c r="B788" s="60" t="s">
        <v>718</v>
      </c>
      <c r="C788" s="59">
        <v>111332015</v>
      </c>
      <c r="D788" s="59" t="s">
        <v>228</v>
      </c>
      <c r="E788" s="59">
        <v>1</v>
      </c>
      <c r="F788" s="59"/>
      <c r="G788" s="59"/>
      <c r="H788" s="61">
        <v>52</v>
      </c>
      <c r="I788" s="61">
        <v>26</v>
      </c>
    </row>
    <row r="789" spans="1:9" ht="15" x14ac:dyDescent="0.25">
      <c r="A789" s="59">
        <v>768</v>
      </c>
      <c r="B789" s="60" t="s">
        <v>719</v>
      </c>
      <c r="C789" s="59">
        <v>111326128</v>
      </c>
      <c r="D789" s="59" t="s">
        <v>228</v>
      </c>
      <c r="E789" s="59">
        <v>1</v>
      </c>
      <c r="F789" s="59"/>
      <c r="G789" s="59"/>
      <c r="H789" s="61">
        <v>16</v>
      </c>
      <c r="I789" s="61">
        <v>8</v>
      </c>
    </row>
    <row r="790" spans="1:9" ht="15" x14ac:dyDescent="0.25">
      <c r="A790" s="59">
        <v>769</v>
      </c>
      <c r="B790" s="60" t="s">
        <v>720</v>
      </c>
      <c r="C790" s="59">
        <v>111326101</v>
      </c>
      <c r="D790" s="59" t="s">
        <v>228</v>
      </c>
      <c r="E790" s="59">
        <v>2</v>
      </c>
      <c r="F790" s="59"/>
      <c r="G790" s="59"/>
      <c r="H790" s="61">
        <v>46</v>
      </c>
      <c r="I790" s="61">
        <v>23</v>
      </c>
    </row>
    <row r="791" spans="1:9" ht="15" x14ac:dyDescent="0.25">
      <c r="A791" s="59">
        <v>770</v>
      </c>
      <c r="B791" s="60" t="s">
        <v>721</v>
      </c>
      <c r="C791" s="59">
        <v>111326142</v>
      </c>
      <c r="D791" s="59" t="s">
        <v>228</v>
      </c>
      <c r="E791" s="59">
        <v>1</v>
      </c>
      <c r="F791" s="59"/>
      <c r="G791" s="59"/>
      <c r="H791" s="61">
        <v>8</v>
      </c>
      <c r="I791" s="61">
        <v>4</v>
      </c>
    </row>
    <row r="792" spans="1:9" ht="15" x14ac:dyDescent="0.25">
      <c r="A792" s="59">
        <v>771</v>
      </c>
      <c r="B792" s="60" t="s">
        <v>722</v>
      </c>
      <c r="C792" s="59">
        <v>111332034</v>
      </c>
      <c r="D792" s="59" t="s">
        <v>228</v>
      </c>
      <c r="E792" s="59">
        <v>1</v>
      </c>
      <c r="F792" s="59"/>
      <c r="G792" s="59"/>
      <c r="H792" s="61">
        <v>40</v>
      </c>
      <c r="I792" s="61">
        <v>20</v>
      </c>
    </row>
    <row r="793" spans="1:9" ht="15" x14ac:dyDescent="0.25">
      <c r="A793" s="59">
        <v>772</v>
      </c>
      <c r="B793" s="60" t="s">
        <v>723</v>
      </c>
      <c r="C793" s="59">
        <v>111307005</v>
      </c>
      <c r="D793" s="59" t="s">
        <v>228</v>
      </c>
      <c r="E793" s="59">
        <v>1</v>
      </c>
      <c r="F793" s="59"/>
      <c r="G793" s="59"/>
      <c r="H793" s="61">
        <v>6</v>
      </c>
      <c r="I793" s="61">
        <v>3</v>
      </c>
    </row>
    <row r="794" spans="1:9" ht="15" x14ac:dyDescent="0.25">
      <c r="A794" s="59">
        <v>773</v>
      </c>
      <c r="B794" s="60" t="s">
        <v>724</v>
      </c>
      <c r="C794" s="59">
        <v>111332208</v>
      </c>
      <c r="D794" s="59" t="s">
        <v>228</v>
      </c>
      <c r="E794" s="59">
        <v>4</v>
      </c>
      <c r="F794" s="59"/>
      <c r="G794" s="59"/>
      <c r="H794" s="61">
        <v>32</v>
      </c>
      <c r="I794" s="61">
        <v>16</v>
      </c>
    </row>
    <row r="795" spans="1:9" ht="15" x14ac:dyDescent="0.25">
      <c r="A795" s="59">
        <v>774</v>
      </c>
      <c r="B795" s="60" t="s">
        <v>725</v>
      </c>
      <c r="C795" s="59">
        <v>111332028</v>
      </c>
      <c r="D795" s="59" t="s">
        <v>228</v>
      </c>
      <c r="E795" s="59">
        <v>3</v>
      </c>
      <c r="F795" s="59"/>
      <c r="G795" s="59"/>
      <c r="H795" s="61">
        <v>24</v>
      </c>
      <c r="I795" s="61">
        <v>12</v>
      </c>
    </row>
    <row r="796" spans="1:9" ht="15" x14ac:dyDescent="0.25">
      <c r="A796" s="59">
        <v>775</v>
      </c>
      <c r="B796" s="60" t="s">
        <v>626</v>
      </c>
      <c r="C796" s="59">
        <v>111316009</v>
      </c>
      <c r="D796" s="59" t="s">
        <v>228</v>
      </c>
      <c r="E796" s="59">
        <v>2</v>
      </c>
      <c r="F796" s="59"/>
      <c r="G796" s="59"/>
      <c r="H796" s="61">
        <v>70</v>
      </c>
      <c r="I796" s="61">
        <v>35</v>
      </c>
    </row>
    <row r="797" spans="1:9" ht="15" x14ac:dyDescent="0.25">
      <c r="A797" s="59">
        <v>776</v>
      </c>
      <c r="B797" s="60" t="s">
        <v>726</v>
      </c>
      <c r="C797" s="59">
        <v>111326141</v>
      </c>
      <c r="D797" s="59" t="s">
        <v>228</v>
      </c>
      <c r="E797" s="59">
        <v>1</v>
      </c>
      <c r="F797" s="59"/>
      <c r="G797" s="59"/>
      <c r="H797" s="61">
        <v>3</v>
      </c>
      <c r="I797" s="61">
        <v>1.5</v>
      </c>
    </row>
    <row r="798" spans="1:9" ht="15" x14ac:dyDescent="0.25">
      <c r="A798" s="59">
        <v>777</v>
      </c>
      <c r="B798" s="60" t="s">
        <v>383</v>
      </c>
      <c r="C798" s="59">
        <v>111314020</v>
      </c>
      <c r="D798" s="59" t="s">
        <v>228</v>
      </c>
      <c r="E798" s="59">
        <v>1</v>
      </c>
      <c r="F798" s="59"/>
      <c r="G798" s="59"/>
      <c r="H798" s="61">
        <v>12</v>
      </c>
      <c r="I798" s="61">
        <v>6</v>
      </c>
    </row>
    <row r="799" spans="1:9" ht="15" x14ac:dyDescent="0.25">
      <c r="A799" s="59">
        <v>778</v>
      </c>
      <c r="B799" s="60" t="s">
        <v>727</v>
      </c>
      <c r="C799" s="59">
        <v>111326093</v>
      </c>
      <c r="D799" s="59" t="s">
        <v>228</v>
      </c>
      <c r="E799" s="59">
        <v>2</v>
      </c>
      <c r="F799" s="59"/>
      <c r="G799" s="59"/>
      <c r="H799" s="61">
        <v>54</v>
      </c>
      <c r="I799" s="61">
        <v>27</v>
      </c>
    </row>
    <row r="800" spans="1:9" ht="15" x14ac:dyDescent="0.25">
      <c r="A800" s="59">
        <v>779</v>
      </c>
      <c r="B800" s="60" t="s">
        <v>728</v>
      </c>
      <c r="C800" s="59">
        <v>111332009</v>
      </c>
      <c r="D800" s="59" t="s">
        <v>228</v>
      </c>
      <c r="E800" s="59">
        <v>2</v>
      </c>
      <c r="F800" s="59"/>
      <c r="G800" s="59"/>
      <c r="H800" s="61">
        <v>36</v>
      </c>
      <c r="I800" s="61">
        <v>18</v>
      </c>
    </row>
    <row r="801" spans="1:11" ht="15" x14ac:dyDescent="0.25">
      <c r="A801" s="59">
        <v>780</v>
      </c>
      <c r="B801" s="60" t="s">
        <v>729</v>
      </c>
      <c r="C801" s="59">
        <v>111326131</v>
      </c>
      <c r="D801" s="59" t="s">
        <v>228</v>
      </c>
      <c r="E801" s="59">
        <v>1</v>
      </c>
      <c r="F801" s="59"/>
      <c r="G801" s="59"/>
      <c r="H801" s="61">
        <v>5</v>
      </c>
      <c r="I801" s="61">
        <v>2.5</v>
      </c>
    </row>
    <row r="802" spans="1:11" ht="15" x14ac:dyDescent="0.25">
      <c r="A802" s="59">
        <v>781</v>
      </c>
      <c r="B802" s="60" t="s">
        <v>729</v>
      </c>
      <c r="C802" s="59">
        <v>111332011</v>
      </c>
      <c r="D802" s="59" t="s">
        <v>228</v>
      </c>
      <c r="E802" s="59">
        <v>15</v>
      </c>
      <c r="F802" s="59"/>
      <c r="G802" s="59"/>
      <c r="H802" s="61">
        <v>75</v>
      </c>
      <c r="I802" s="61">
        <v>37.5</v>
      </c>
    </row>
    <row r="803" spans="1:11" ht="15" x14ac:dyDescent="0.25">
      <c r="A803" s="59">
        <v>782</v>
      </c>
      <c r="B803" s="60" t="s">
        <v>730</v>
      </c>
      <c r="C803" s="59">
        <v>111332254</v>
      </c>
      <c r="D803" s="59" t="s">
        <v>228</v>
      </c>
      <c r="E803" s="59">
        <v>1</v>
      </c>
      <c r="F803" s="59"/>
      <c r="G803" s="59"/>
      <c r="H803" s="61">
        <v>12</v>
      </c>
      <c r="I803" s="61">
        <v>6</v>
      </c>
    </row>
    <row r="804" spans="1:11" ht="15" x14ac:dyDescent="0.25">
      <c r="A804" s="59">
        <v>783</v>
      </c>
      <c r="B804" s="60" t="s">
        <v>731</v>
      </c>
      <c r="C804" s="59">
        <v>111310037</v>
      </c>
      <c r="D804" s="59" t="s">
        <v>228</v>
      </c>
      <c r="E804" s="59">
        <v>1</v>
      </c>
      <c r="F804" s="59"/>
      <c r="G804" s="59"/>
      <c r="H804" s="61">
        <v>12</v>
      </c>
      <c r="I804" s="61">
        <v>6</v>
      </c>
    </row>
    <row r="805" spans="1:11" ht="15" x14ac:dyDescent="0.25">
      <c r="A805" s="59">
        <v>784</v>
      </c>
      <c r="B805" s="60" t="s">
        <v>732</v>
      </c>
      <c r="C805" s="59">
        <v>111310036</v>
      </c>
      <c r="D805" s="59" t="s">
        <v>228</v>
      </c>
      <c r="E805" s="59">
        <v>1</v>
      </c>
      <c r="F805" s="59"/>
      <c r="G805" s="59"/>
      <c r="H805" s="61">
        <v>15</v>
      </c>
      <c r="I805" s="61">
        <v>7.5</v>
      </c>
    </row>
    <row r="806" spans="1:11" ht="15" x14ac:dyDescent="0.25">
      <c r="A806" s="59">
        <v>785</v>
      </c>
      <c r="B806" s="60" t="s">
        <v>406</v>
      </c>
      <c r="C806" s="59">
        <v>111301080</v>
      </c>
      <c r="D806" s="59" t="s">
        <v>228</v>
      </c>
      <c r="E806" s="59">
        <v>1</v>
      </c>
      <c r="F806" s="59"/>
      <c r="G806" s="59"/>
      <c r="H806" s="61">
        <v>18</v>
      </c>
      <c r="I806" s="61">
        <v>9</v>
      </c>
    </row>
    <row r="807" spans="1:11" ht="15" x14ac:dyDescent="0.25">
      <c r="A807" s="59">
        <v>786</v>
      </c>
      <c r="B807" s="60" t="s">
        <v>306</v>
      </c>
      <c r="C807" s="59">
        <v>111310023</v>
      </c>
      <c r="D807" s="59" t="s">
        <v>228</v>
      </c>
      <c r="E807" s="59">
        <v>1</v>
      </c>
      <c r="F807" s="59"/>
      <c r="G807" s="59"/>
      <c r="H807" s="61">
        <v>8</v>
      </c>
      <c r="I807" s="61">
        <v>4</v>
      </c>
    </row>
    <row r="808" spans="1:11" ht="15" x14ac:dyDescent="0.25">
      <c r="A808" s="59">
        <v>787</v>
      </c>
      <c r="B808" s="60" t="s">
        <v>733</v>
      </c>
      <c r="C808" s="59">
        <v>111326079</v>
      </c>
      <c r="D808" s="59" t="s">
        <v>228</v>
      </c>
      <c r="E808" s="59">
        <v>1</v>
      </c>
      <c r="F808" s="59"/>
      <c r="G808" s="59"/>
      <c r="H808" s="61">
        <v>10</v>
      </c>
      <c r="I808" s="61">
        <v>5</v>
      </c>
    </row>
    <row r="809" spans="1:11" ht="15" x14ac:dyDescent="0.25">
      <c r="A809" s="59">
        <v>788</v>
      </c>
      <c r="B809" s="60" t="s">
        <v>734</v>
      </c>
      <c r="C809" s="59">
        <v>111326143</v>
      </c>
      <c r="D809" s="59" t="s">
        <v>228</v>
      </c>
      <c r="E809" s="59">
        <v>1</v>
      </c>
      <c r="F809" s="59"/>
      <c r="G809" s="59"/>
      <c r="H809" s="61">
        <v>58</v>
      </c>
      <c r="I809" s="61">
        <v>29</v>
      </c>
    </row>
    <row r="810" spans="1:11" ht="15" x14ac:dyDescent="0.25">
      <c r="A810" s="59">
        <v>789</v>
      </c>
      <c r="B810" s="60" t="s">
        <v>735</v>
      </c>
      <c r="C810" s="59">
        <v>111314046</v>
      </c>
      <c r="D810" s="59" t="s">
        <v>228</v>
      </c>
      <c r="E810" s="59">
        <v>1</v>
      </c>
      <c r="F810" s="59"/>
      <c r="G810" s="59"/>
      <c r="H810" s="61">
        <v>14</v>
      </c>
      <c r="I810" s="61">
        <v>7</v>
      </c>
    </row>
    <row r="811" spans="1:11" ht="15" x14ac:dyDescent="0.25">
      <c r="A811" s="59">
        <v>790</v>
      </c>
      <c r="B811" s="60" t="s">
        <v>307</v>
      </c>
      <c r="C811" s="59">
        <v>111314034</v>
      </c>
      <c r="D811" s="59" t="s">
        <v>228</v>
      </c>
      <c r="E811" s="59">
        <v>6</v>
      </c>
      <c r="F811" s="59"/>
      <c r="G811" s="59"/>
      <c r="H811" s="61">
        <v>222</v>
      </c>
      <c r="I811" s="61">
        <v>111</v>
      </c>
      <c r="J811" s="2"/>
      <c r="K811" s="2"/>
    </row>
    <row r="812" spans="1:11" ht="15" x14ac:dyDescent="0.25">
      <c r="A812" s="59">
        <v>791</v>
      </c>
      <c r="B812" s="60" t="s">
        <v>736</v>
      </c>
      <c r="C812" s="59">
        <v>111301100</v>
      </c>
      <c r="D812" s="59" t="s">
        <v>228</v>
      </c>
      <c r="E812" s="59">
        <v>1</v>
      </c>
      <c r="F812" s="59"/>
      <c r="G812" s="59"/>
      <c r="H812" s="61">
        <v>7</v>
      </c>
      <c r="I812" s="61">
        <v>3.5</v>
      </c>
    </row>
    <row r="813" spans="1:11" ht="15" x14ac:dyDescent="0.25">
      <c r="A813" s="59">
        <v>792</v>
      </c>
      <c r="B813" s="60" t="s">
        <v>737</v>
      </c>
      <c r="C813" s="59">
        <v>111310116</v>
      </c>
      <c r="D813" s="59" t="s">
        <v>186</v>
      </c>
      <c r="E813" s="59">
        <v>2</v>
      </c>
      <c r="F813" s="59"/>
      <c r="G813" s="59"/>
      <c r="H813" s="61">
        <v>160</v>
      </c>
      <c r="I813" s="61">
        <v>80</v>
      </c>
    </row>
    <row r="814" spans="1:11" ht="15" x14ac:dyDescent="0.25">
      <c r="A814" s="59">
        <v>793</v>
      </c>
      <c r="B814" s="60" t="s">
        <v>716</v>
      </c>
      <c r="C814" s="59">
        <v>111309078</v>
      </c>
      <c r="D814" s="59" t="s">
        <v>228</v>
      </c>
      <c r="E814" s="59">
        <v>1</v>
      </c>
      <c r="F814" s="59"/>
      <c r="G814" s="59"/>
      <c r="H814" s="61">
        <v>50</v>
      </c>
      <c r="I814" s="61">
        <v>25</v>
      </c>
    </row>
    <row r="815" spans="1:11" ht="15" x14ac:dyDescent="0.25">
      <c r="A815" s="59">
        <v>794</v>
      </c>
      <c r="B815" s="60" t="s">
        <v>738</v>
      </c>
      <c r="C815" s="59">
        <v>111309076</v>
      </c>
      <c r="D815" s="59" t="s">
        <v>228</v>
      </c>
      <c r="E815" s="59">
        <v>2</v>
      </c>
      <c r="F815" s="59"/>
      <c r="G815" s="59"/>
      <c r="H815" s="61">
        <v>100</v>
      </c>
      <c r="I815" s="61">
        <v>50</v>
      </c>
    </row>
    <row r="816" spans="1:11" ht="15" x14ac:dyDescent="0.25">
      <c r="A816" s="59">
        <v>795</v>
      </c>
      <c r="B816" s="60" t="s">
        <v>739</v>
      </c>
      <c r="C816" s="59">
        <v>111316016</v>
      </c>
      <c r="D816" s="59" t="s">
        <v>228</v>
      </c>
      <c r="E816" s="59">
        <v>3</v>
      </c>
      <c r="F816" s="59"/>
      <c r="G816" s="59"/>
      <c r="H816" s="61">
        <v>69</v>
      </c>
      <c r="I816" s="61">
        <v>34.5</v>
      </c>
    </row>
    <row r="817" spans="1:9" ht="15" x14ac:dyDescent="0.25">
      <c r="A817" s="59">
        <v>796</v>
      </c>
      <c r="B817" s="60" t="s">
        <v>740</v>
      </c>
      <c r="C817" s="59">
        <v>111333002</v>
      </c>
      <c r="D817" s="59" t="s">
        <v>228</v>
      </c>
      <c r="E817" s="59">
        <v>7</v>
      </c>
      <c r="F817" s="59"/>
      <c r="G817" s="59"/>
      <c r="H817" s="61">
        <v>49</v>
      </c>
      <c r="I817" s="61">
        <v>24.5</v>
      </c>
    </row>
    <row r="818" spans="1:9" ht="15" x14ac:dyDescent="0.25">
      <c r="A818" s="59">
        <v>797</v>
      </c>
      <c r="B818" s="60" t="s">
        <v>331</v>
      </c>
      <c r="C818" s="59">
        <v>111311001</v>
      </c>
      <c r="D818" s="59" t="s">
        <v>228</v>
      </c>
      <c r="E818" s="59">
        <v>1</v>
      </c>
      <c r="F818" s="59"/>
      <c r="G818" s="59"/>
      <c r="H818" s="61">
        <v>18</v>
      </c>
      <c r="I818" s="61">
        <v>9</v>
      </c>
    </row>
    <row r="819" spans="1:9" ht="15" x14ac:dyDescent="0.25">
      <c r="A819" s="59">
        <v>798</v>
      </c>
      <c r="B819" s="60" t="s">
        <v>741</v>
      </c>
      <c r="C819" s="59">
        <v>111316064</v>
      </c>
      <c r="D819" s="59" t="s">
        <v>228</v>
      </c>
      <c r="E819" s="59">
        <v>3</v>
      </c>
      <c r="F819" s="59"/>
      <c r="G819" s="59"/>
      <c r="H819" s="61">
        <v>39</v>
      </c>
      <c r="I819" s="61">
        <v>19.5</v>
      </c>
    </row>
    <row r="820" spans="1:9" ht="15" x14ac:dyDescent="0.25">
      <c r="A820" s="59">
        <v>799</v>
      </c>
      <c r="B820" s="60" t="s">
        <v>742</v>
      </c>
      <c r="C820" s="59">
        <v>111316090</v>
      </c>
      <c r="D820" s="59" t="s">
        <v>228</v>
      </c>
      <c r="E820" s="59">
        <v>1</v>
      </c>
      <c r="F820" s="59"/>
      <c r="G820" s="59"/>
      <c r="H820" s="61">
        <v>29</v>
      </c>
      <c r="I820" s="61">
        <v>14.5</v>
      </c>
    </row>
    <row r="821" spans="1:9" ht="15" x14ac:dyDescent="0.25">
      <c r="A821" s="59">
        <v>800</v>
      </c>
      <c r="B821" s="60" t="s">
        <v>743</v>
      </c>
      <c r="C821" s="59">
        <v>111316051</v>
      </c>
      <c r="D821" s="59" t="s">
        <v>228</v>
      </c>
      <c r="E821" s="59">
        <v>2</v>
      </c>
      <c r="F821" s="59"/>
      <c r="G821" s="59"/>
      <c r="H821" s="61">
        <v>132</v>
      </c>
      <c r="I821" s="61">
        <v>66</v>
      </c>
    </row>
    <row r="822" spans="1:9" ht="15" x14ac:dyDescent="0.25">
      <c r="A822" s="59">
        <v>801</v>
      </c>
      <c r="B822" s="60" t="s">
        <v>744</v>
      </c>
      <c r="C822" s="59">
        <v>111316040</v>
      </c>
      <c r="D822" s="59" t="s">
        <v>228</v>
      </c>
      <c r="E822" s="59">
        <v>1</v>
      </c>
      <c r="F822" s="59"/>
      <c r="G822" s="59"/>
      <c r="H822" s="61">
        <v>16</v>
      </c>
      <c r="I822" s="61">
        <v>8</v>
      </c>
    </row>
    <row r="823" spans="1:9" ht="15" x14ac:dyDescent="0.25">
      <c r="A823" s="59">
        <v>802</v>
      </c>
      <c r="B823" s="60" t="s">
        <v>745</v>
      </c>
      <c r="C823" s="59">
        <v>111316070</v>
      </c>
      <c r="D823" s="59" t="s">
        <v>228</v>
      </c>
      <c r="E823" s="59">
        <v>2</v>
      </c>
      <c r="F823" s="59"/>
      <c r="G823" s="59"/>
      <c r="H823" s="61">
        <v>68</v>
      </c>
      <c r="I823" s="61">
        <v>34</v>
      </c>
    </row>
    <row r="824" spans="1:9" ht="15" x14ac:dyDescent="0.25">
      <c r="A824" s="59">
        <v>803</v>
      </c>
      <c r="B824" s="60" t="s">
        <v>746</v>
      </c>
      <c r="C824" s="59">
        <v>111316215</v>
      </c>
      <c r="D824" s="59" t="s">
        <v>186</v>
      </c>
      <c r="E824" s="59">
        <v>13</v>
      </c>
      <c r="F824" s="59"/>
      <c r="G824" s="59"/>
      <c r="H824" s="61">
        <v>13</v>
      </c>
      <c r="I824" s="61">
        <v>6.5</v>
      </c>
    </row>
    <row r="825" spans="1:9" ht="15" x14ac:dyDescent="0.25">
      <c r="A825" s="59">
        <v>804</v>
      </c>
      <c r="B825" s="60" t="s">
        <v>747</v>
      </c>
      <c r="C825" s="59">
        <v>111316037</v>
      </c>
      <c r="D825" s="59" t="s">
        <v>228</v>
      </c>
      <c r="E825" s="59">
        <v>12</v>
      </c>
      <c r="F825" s="59"/>
      <c r="G825" s="59"/>
      <c r="H825" s="61">
        <v>480</v>
      </c>
      <c r="I825" s="61">
        <v>240</v>
      </c>
    </row>
    <row r="826" spans="1:9" ht="15" x14ac:dyDescent="0.25">
      <c r="A826" s="59">
        <v>805</v>
      </c>
      <c r="B826" s="60" t="s">
        <v>748</v>
      </c>
      <c r="C826" s="59">
        <v>111316048</v>
      </c>
      <c r="D826" s="59" t="s">
        <v>228</v>
      </c>
      <c r="E826" s="59">
        <v>3</v>
      </c>
      <c r="F826" s="59"/>
      <c r="G826" s="59"/>
      <c r="H826" s="61">
        <v>105</v>
      </c>
      <c r="I826" s="61">
        <v>52.5</v>
      </c>
    </row>
    <row r="827" spans="1:9" ht="15" x14ac:dyDescent="0.25">
      <c r="A827" s="59">
        <v>806</v>
      </c>
      <c r="B827" s="60" t="s">
        <v>749</v>
      </c>
      <c r="C827" s="59">
        <v>111316054</v>
      </c>
      <c r="D827" s="59" t="s">
        <v>228</v>
      </c>
      <c r="E827" s="59">
        <v>1</v>
      </c>
      <c r="F827" s="59"/>
      <c r="G827" s="59"/>
      <c r="H827" s="61">
        <v>16</v>
      </c>
      <c r="I827" s="61">
        <v>8</v>
      </c>
    </row>
    <row r="828" spans="1:9" ht="15" x14ac:dyDescent="0.25">
      <c r="A828" s="59">
        <v>807</v>
      </c>
      <c r="B828" s="60" t="s">
        <v>626</v>
      </c>
      <c r="C828" s="59">
        <v>111316009</v>
      </c>
      <c r="D828" s="59" t="s">
        <v>228</v>
      </c>
      <c r="E828" s="59">
        <v>2</v>
      </c>
      <c r="F828" s="59"/>
      <c r="G828" s="59"/>
      <c r="H828" s="61">
        <v>26</v>
      </c>
      <c r="I828" s="61">
        <v>13</v>
      </c>
    </row>
    <row r="829" spans="1:9" ht="15" x14ac:dyDescent="0.25">
      <c r="A829" s="59">
        <v>808</v>
      </c>
      <c r="B829" s="60" t="s">
        <v>750</v>
      </c>
      <c r="C829" s="59">
        <v>111316007</v>
      </c>
      <c r="D829" s="59" t="s">
        <v>228</v>
      </c>
      <c r="E829" s="59">
        <v>1</v>
      </c>
      <c r="F829" s="59"/>
      <c r="G829" s="59"/>
      <c r="H829" s="61">
        <v>13</v>
      </c>
      <c r="I829" s="61">
        <v>6.5</v>
      </c>
    </row>
    <row r="830" spans="1:9" ht="15" x14ac:dyDescent="0.25">
      <c r="A830" s="59">
        <v>809</v>
      </c>
      <c r="B830" s="60" t="s">
        <v>751</v>
      </c>
      <c r="C830" s="59">
        <v>111316028</v>
      </c>
      <c r="D830" s="59" t="s">
        <v>228</v>
      </c>
      <c r="E830" s="59">
        <v>3</v>
      </c>
      <c r="F830" s="59"/>
      <c r="G830" s="59"/>
      <c r="H830" s="61">
        <v>102</v>
      </c>
      <c r="I830" s="61">
        <v>51</v>
      </c>
    </row>
    <row r="831" spans="1:9" ht="15" x14ac:dyDescent="0.25">
      <c r="A831" s="59">
        <v>810</v>
      </c>
      <c r="B831" s="60" t="s">
        <v>387</v>
      </c>
      <c r="C831" s="59">
        <v>111316013</v>
      </c>
      <c r="D831" s="59" t="s">
        <v>228</v>
      </c>
      <c r="E831" s="59">
        <v>9</v>
      </c>
      <c r="F831" s="59"/>
      <c r="G831" s="59"/>
      <c r="H831" s="61">
        <v>252</v>
      </c>
      <c r="I831" s="61">
        <v>126</v>
      </c>
    </row>
    <row r="832" spans="1:9" ht="15" x14ac:dyDescent="0.25">
      <c r="A832" s="59">
        <v>811</v>
      </c>
      <c r="B832" s="60" t="s">
        <v>752</v>
      </c>
      <c r="C832" s="59">
        <v>111316029</v>
      </c>
      <c r="D832" s="59" t="s">
        <v>228</v>
      </c>
      <c r="E832" s="59">
        <v>1</v>
      </c>
      <c r="F832" s="59"/>
      <c r="G832" s="59"/>
      <c r="H832" s="61">
        <v>20</v>
      </c>
      <c r="I832" s="61">
        <v>10</v>
      </c>
    </row>
    <row r="833" spans="1:9" ht="15" x14ac:dyDescent="0.25">
      <c r="A833" s="59">
        <v>812</v>
      </c>
      <c r="B833" s="60" t="s">
        <v>753</v>
      </c>
      <c r="C833" s="59">
        <v>111310011</v>
      </c>
      <c r="D833" s="59" t="s">
        <v>228</v>
      </c>
      <c r="E833" s="59">
        <v>1</v>
      </c>
      <c r="F833" s="59"/>
      <c r="G833" s="59"/>
      <c r="H833" s="61">
        <v>6</v>
      </c>
      <c r="I833" s="61">
        <v>3</v>
      </c>
    </row>
    <row r="834" spans="1:9" ht="15" x14ac:dyDescent="0.25">
      <c r="A834" s="59">
        <v>813</v>
      </c>
      <c r="B834" s="60" t="s">
        <v>754</v>
      </c>
      <c r="C834" s="59">
        <v>111316010</v>
      </c>
      <c r="D834" s="59" t="s">
        <v>228</v>
      </c>
      <c r="E834" s="59">
        <v>1</v>
      </c>
      <c r="F834" s="59"/>
      <c r="G834" s="59"/>
      <c r="H834" s="61">
        <v>15</v>
      </c>
      <c r="I834" s="61">
        <v>7.5</v>
      </c>
    </row>
    <row r="835" spans="1:9" ht="15" x14ac:dyDescent="0.25">
      <c r="A835" s="59">
        <v>814</v>
      </c>
      <c r="B835" s="60" t="s">
        <v>755</v>
      </c>
      <c r="C835" s="59">
        <v>111316026</v>
      </c>
      <c r="D835" s="59" t="s">
        <v>228</v>
      </c>
      <c r="E835" s="59">
        <v>1</v>
      </c>
      <c r="F835" s="59"/>
      <c r="G835" s="59"/>
      <c r="H835" s="61">
        <v>87</v>
      </c>
      <c r="I835" s="61">
        <v>43.5</v>
      </c>
    </row>
    <row r="836" spans="1:9" ht="15" x14ac:dyDescent="0.25">
      <c r="A836" s="59">
        <v>815</v>
      </c>
      <c r="B836" s="60" t="s">
        <v>756</v>
      </c>
      <c r="C836" s="59">
        <v>111316027</v>
      </c>
      <c r="D836" s="59" t="s">
        <v>228</v>
      </c>
      <c r="E836" s="59">
        <v>2</v>
      </c>
      <c r="F836" s="59"/>
      <c r="G836" s="59"/>
      <c r="H836" s="61">
        <v>26</v>
      </c>
      <c r="I836" s="61">
        <v>13</v>
      </c>
    </row>
    <row r="837" spans="1:9" ht="15" x14ac:dyDescent="0.25">
      <c r="A837" s="59">
        <v>816</v>
      </c>
      <c r="B837" s="60" t="s">
        <v>757</v>
      </c>
      <c r="C837" s="59">
        <v>111301055</v>
      </c>
      <c r="D837" s="59" t="s">
        <v>228</v>
      </c>
      <c r="E837" s="59">
        <v>1</v>
      </c>
      <c r="F837" s="59"/>
      <c r="G837" s="59"/>
      <c r="H837" s="61">
        <v>18</v>
      </c>
      <c r="I837" s="61">
        <v>9</v>
      </c>
    </row>
    <row r="838" spans="1:9" ht="15" x14ac:dyDescent="0.25">
      <c r="A838" s="59">
        <v>817</v>
      </c>
      <c r="B838" s="60" t="s">
        <v>758</v>
      </c>
      <c r="C838" s="59">
        <v>111326108</v>
      </c>
      <c r="D838" s="59" t="s">
        <v>228</v>
      </c>
      <c r="E838" s="59">
        <v>1</v>
      </c>
      <c r="F838" s="59"/>
      <c r="G838" s="59"/>
      <c r="H838" s="61">
        <v>15</v>
      </c>
      <c r="I838" s="61">
        <v>7.5</v>
      </c>
    </row>
    <row r="839" spans="1:9" ht="15" x14ac:dyDescent="0.25">
      <c r="A839" s="59">
        <v>818</v>
      </c>
      <c r="B839" s="60" t="s">
        <v>759</v>
      </c>
      <c r="C839" s="59">
        <v>111322003</v>
      </c>
      <c r="D839" s="59" t="s">
        <v>228</v>
      </c>
      <c r="E839" s="59">
        <v>1</v>
      </c>
      <c r="F839" s="59"/>
      <c r="G839" s="59"/>
      <c r="H839" s="61">
        <v>120</v>
      </c>
      <c r="I839" s="61">
        <v>60</v>
      </c>
    </row>
    <row r="840" spans="1:9" ht="15" x14ac:dyDescent="0.25">
      <c r="A840" s="59">
        <v>819</v>
      </c>
      <c r="B840" s="60" t="s">
        <v>760</v>
      </c>
      <c r="C840" s="59">
        <v>111322006</v>
      </c>
      <c r="D840" s="59" t="s">
        <v>228</v>
      </c>
      <c r="E840" s="59">
        <v>3</v>
      </c>
      <c r="F840" s="59"/>
      <c r="G840" s="59"/>
      <c r="H840" s="61">
        <v>360</v>
      </c>
      <c r="I840" s="61">
        <v>180</v>
      </c>
    </row>
    <row r="841" spans="1:9" ht="15" x14ac:dyDescent="0.25">
      <c r="A841" s="59">
        <v>820</v>
      </c>
      <c r="B841" s="60" t="s">
        <v>761</v>
      </c>
      <c r="C841" s="59">
        <v>111314005</v>
      </c>
      <c r="D841" s="59" t="s">
        <v>228</v>
      </c>
      <c r="E841" s="59">
        <v>1</v>
      </c>
      <c r="F841" s="59"/>
      <c r="G841" s="59"/>
      <c r="H841" s="61">
        <v>80</v>
      </c>
      <c r="I841" s="61">
        <v>40</v>
      </c>
    </row>
    <row r="842" spans="1:9" ht="15" x14ac:dyDescent="0.25">
      <c r="A842" s="59">
        <v>821</v>
      </c>
      <c r="B842" s="60" t="s">
        <v>762</v>
      </c>
      <c r="C842" s="59">
        <v>111322004</v>
      </c>
      <c r="D842" s="59" t="s">
        <v>228</v>
      </c>
      <c r="E842" s="59">
        <v>6</v>
      </c>
      <c r="F842" s="59"/>
      <c r="G842" s="59"/>
      <c r="H842" s="61">
        <v>720</v>
      </c>
      <c r="I842" s="61">
        <v>360</v>
      </c>
    </row>
    <row r="843" spans="1:9" ht="15" x14ac:dyDescent="0.25">
      <c r="A843" s="59">
        <v>822</v>
      </c>
      <c r="B843" s="60" t="s">
        <v>763</v>
      </c>
      <c r="C843" s="59">
        <v>111310126</v>
      </c>
      <c r="D843" s="59" t="s">
        <v>228</v>
      </c>
      <c r="E843" s="59">
        <v>11</v>
      </c>
      <c r="F843" s="59"/>
      <c r="G843" s="59"/>
      <c r="H843" s="61">
        <v>198</v>
      </c>
      <c r="I843" s="61">
        <v>99</v>
      </c>
    </row>
    <row r="844" spans="1:9" ht="15" x14ac:dyDescent="0.25">
      <c r="A844" s="59">
        <v>823</v>
      </c>
      <c r="B844" s="60" t="s">
        <v>462</v>
      </c>
      <c r="C844" s="59">
        <v>111310248</v>
      </c>
      <c r="D844" s="59" t="s">
        <v>228</v>
      </c>
      <c r="E844" s="59">
        <v>12</v>
      </c>
      <c r="F844" s="59"/>
      <c r="G844" s="59"/>
      <c r="H844" s="61">
        <v>132</v>
      </c>
      <c r="I844" s="61">
        <v>66</v>
      </c>
    </row>
    <row r="845" spans="1:9" ht="15" x14ac:dyDescent="0.25">
      <c r="A845" s="59">
        <v>824</v>
      </c>
      <c r="B845" s="60" t="s">
        <v>764</v>
      </c>
      <c r="C845" s="59">
        <v>111310194</v>
      </c>
      <c r="D845" s="59" t="s">
        <v>228</v>
      </c>
      <c r="E845" s="59">
        <v>1</v>
      </c>
      <c r="F845" s="59"/>
      <c r="G845" s="59"/>
      <c r="H845" s="61">
        <v>95</v>
      </c>
      <c r="I845" s="61">
        <v>47.5</v>
      </c>
    </row>
    <row r="846" spans="1:9" ht="15" x14ac:dyDescent="0.25">
      <c r="A846" s="59">
        <v>825</v>
      </c>
      <c r="B846" s="60" t="s">
        <v>765</v>
      </c>
      <c r="C846" s="59">
        <v>111310210</v>
      </c>
      <c r="D846" s="59" t="s">
        <v>228</v>
      </c>
      <c r="E846" s="59">
        <v>1</v>
      </c>
      <c r="F846" s="59"/>
      <c r="G846" s="59"/>
      <c r="H846" s="61">
        <v>570</v>
      </c>
      <c r="I846" s="61">
        <v>285</v>
      </c>
    </row>
    <row r="847" spans="1:9" ht="15" x14ac:dyDescent="0.25">
      <c r="A847" s="59">
        <v>826</v>
      </c>
      <c r="B847" s="60" t="s">
        <v>651</v>
      </c>
      <c r="C847" s="59">
        <v>111319729</v>
      </c>
      <c r="D847" s="59" t="s">
        <v>186</v>
      </c>
      <c r="E847" s="59">
        <v>1</v>
      </c>
      <c r="F847" s="59"/>
      <c r="G847" s="59"/>
      <c r="H847" s="61">
        <v>56</v>
      </c>
      <c r="I847" s="61">
        <v>28</v>
      </c>
    </row>
    <row r="848" spans="1:9" ht="15" x14ac:dyDescent="0.25">
      <c r="A848" s="59">
        <v>827</v>
      </c>
      <c r="B848" s="60" t="s">
        <v>652</v>
      </c>
      <c r="C848" s="59">
        <v>111319156</v>
      </c>
      <c r="D848" s="59" t="s">
        <v>186</v>
      </c>
      <c r="E848" s="59">
        <v>20</v>
      </c>
      <c r="F848" s="59"/>
      <c r="G848" s="59"/>
      <c r="H848" s="61">
        <v>700</v>
      </c>
      <c r="I848" s="61">
        <v>350</v>
      </c>
    </row>
    <row r="849" spans="1:11" ht="15" x14ac:dyDescent="0.25">
      <c r="A849" s="59">
        <v>828</v>
      </c>
      <c r="B849" s="60" t="s">
        <v>766</v>
      </c>
      <c r="C849" s="59">
        <v>111319232</v>
      </c>
      <c r="D849" s="59" t="s">
        <v>186</v>
      </c>
      <c r="E849" s="59">
        <v>2</v>
      </c>
      <c r="F849" s="59"/>
      <c r="G849" s="59"/>
      <c r="H849" s="61">
        <v>149</v>
      </c>
      <c r="I849" s="61">
        <v>74.5</v>
      </c>
    </row>
    <row r="850" spans="1:11" ht="15" x14ac:dyDescent="0.25">
      <c r="A850" s="59">
        <v>829</v>
      </c>
      <c r="B850" s="60" t="s">
        <v>649</v>
      </c>
      <c r="C850" s="59">
        <v>111319055</v>
      </c>
      <c r="D850" s="59" t="s">
        <v>186</v>
      </c>
      <c r="E850" s="59">
        <v>4</v>
      </c>
      <c r="F850" s="59"/>
      <c r="G850" s="59"/>
      <c r="H850" s="61">
        <v>524</v>
      </c>
      <c r="I850" s="61">
        <v>262</v>
      </c>
      <c r="J850" s="88"/>
    </row>
    <row r="851" spans="1:11" ht="15" x14ac:dyDescent="0.25">
      <c r="A851" s="87"/>
      <c r="B851" s="64" t="s">
        <v>217</v>
      </c>
      <c r="C851" s="59"/>
      <c r="D851" s="65"/>
      <c r="E851" s="56">
        <f>SUM(E345:E850)</f>
        <v>7249</v>
      </c>
      <c r="F851" s="56"/>
      <c r="G851" s="56"/>
      <c r="H851" s="66">
        <f>SUM(H345:H850)</f>
        <v>571825.18000000017</v>
      </c>
      <c r="I851" s="66">
        <f>SUM(I345:I850)</f>
        <v>288442.5</v>
      </c>
      <c r="J851" s="2"/>
    </row>
    <row r="852" spans="1:11" ht="15" x14ac:dyDescent="0.25">
      <c r="A852" s="87"/>
      <c r="B852" s="129" t="s">
        <v>780</v>
      </c>
      <c r="C852" s="130"/>
      <c r="D852" s="130"/>
      <c r="E852" s="130"/>
      <c r="F852" s="58"/>
      <c r="G852" s="67"/>
      <c r="H852" s="68"/>
      <c r="I852" s="68"/>
    </row>
    <row r="853" spans="1:11" ht="15" x14ac:dyDescent="0.25">
      <c r="A853" s="59">
        <v>830</v>
      </c>
      <c r="B853" s="60" t="s">
        <v>767</v>
      </c>
      <c r="C853" s="59">
        <v>111420080</v>
      </c>
      <c r="D853" s="59" t="s">
        <v>228</v>
      </c>
      <c r="E853" s="59">
        <v>16</v>
      </c>
      <c r="F853" s="59"/>
      <c r="G853" s="59"/>
      <c r="H853" s="61">
        <v>240</v>
      </c>
      <c r="I853" s="61">
        <v>120</v>
      </c>
    </row>
    <row r="854" spans="1:11" ht="15" x14ac:dyDescent="0.25">
      <c r="A854" s="59">
        <v>831</v>
      </c>
      <c r="B854" s="60" t="s">
        <v>768</v>
      </c>
      <c r="C854" s="59">
        <v>111430020</v>
      </c>
      <c r="D854" s="59" t="s">
        <v>228</v>
      </c>
      <c r="E854" s="59">
        <v>10</v>
      </c>
      <c r="F854" s="59"/>
      <c r="G854" s="59"/>
      <c r="H854" s="61">
        <v>1850</v>
      </c>
      <c r="I854" s="61">
        <v>925</v>
      </c>
    </row>
    <row r="855" spans="1:11" ht="15" x14ac:dyDescent="0.25">
      <c r="A855" s="59">
        <v>832</v>
      </c>
      <c r="B855" s="60" t="s">
        <v>769</v>
      </c>
      <c r="C855" s="59">
        <v>111430040</v>
      </c>
      <c r="D855" s="59" t="s">
        <v>186</v>
      </c>
      <c r="E855" s="59">
        <v>1</v>
      </c>
      <c r="F855" s="59"/>
      <c r="G855" s="59"/>
      <c r="H855" s="61">
        <v>55</v>
      </c>
      <c r="I855" s="61">
        <v>27.5</v>
      </c>
    </row>
    <row r="856" spans="1:11" ht="15" x14ac:dyDescent="0.25">
      <c r="A856" s="59">
        <v>833</v>
      </c>
      <c r="B856" s="60" t="s">
        <v>770</v>
      </c>
      <c r="C856" s="59">
        <v>111450660</v>
      </c>
      <c r="D856" s="59" t="s">
        <v>515</v>
      </c>
      <c r="E856" s="59">
        <v>15</v>
      </c>
      <c r="F856" s="59"/>
      <c r="G856" s="59"/>
      <c r="H856" s="61">
        <v>960</v>
      </c>
      <c r="I856" s="61">
        <v>480</v>
      </c>
    </row>
    <row r="857" spans="1:11" ht="15" x14ac:dyDescent="0.25">
      <c r="A857" s="59">
        <v>834</v>
      </c>
      <c r="B857" s="60" t="s">
        <v>767</v>
      </c>
      <c r="C857" s="59">
        <v>111420080</v>
      </c>
      <c r="D857" s="59" t="s">
        <v>228</v>
      </c>
      <c r="E857" s="59">
        <v>110</v>
      </c>
      <c r="F857" s="59"/>
      <c r="G857" s="59"/>
      <c r="H857" s="61">
        <v>1704</v>
      </c>
      <c r="I857" s="61">
        <v>852</v>
      </c>
    </row>
    <row r="858" spans="1:11" ht="15" x14ac:dyDescent="0.25">
      <c r="A858" s="59">
        <v>835</v>
      </c>
      <c r="B858" s="60" t="s">
        <v>771</v>
      </c>
      <c r="C858" s="59">
        <v>111420060</v>
      </c>
      <c r="D858" s="59" t="s">
        <v>228</v>
      </c>
      <c r="E858" s="59">
        <v>50</v>
      </c>
      <c r="F858" s="59"/>
      <c r="G858" s="59"/>
      <c r="H858" s="61">
        <v>3250</v>
      </c>
      <c r="I858" s="61">
        <v>1625</v>
      </c>
    </row>
    <row r="859" spans="1:11" ht="15" x14ac:dyDescent="0.25">
      <c r="A859" s="59">
        <v>836</v>
      </c>
      <c r="B859" s="60" t="s">
        <v>772</v>
      </c>
      <c r="C859" s="59">
        <v>111420050</v>
      </c>
      <c r="D859" s="59" t="s">
        <v>228</v>
      </c>
      <c r="E859" s="59">
        <v>99</v>
      </c>
      <c r="F859" s="59"/>
      <c r="G859" s="59"/>
      <c r="H859" s="61">
        <v>2079</v>
      </c>
      <c r="I859" s="61">
        <v>1039.5</v>
      </c>
    </row>
    <row r="860" spans="1:11" ht="15" x14ac:dyDescent="0.25">
      <c r="A860" s="59">
        <v>837</v>
      </c>
      <c r="B860" s="60" t="s">
        <v>773</v>
      </c>
      <c r="C860" s="59">
        <v>111420040</v>
      </c>
      <c r="D860" s="59" t="s">
        <v>228</v>
      </c>
      <c r="E860" s="59">
        <v>47</v>
      </c>
      <c r="F860" s="59"/>
      <c r="G860" s="59"/>
      <c r="H860" s="61">
        <v>1034</v>
      </c>
      <c r="I860" s="61">
        <v>517</v>
      </c>
    </row>
    <row r="861" spans="1:11" ht="15" x14ac:dyDescent="0.25">
      <c r="A861" s="59">
        <v>838</v>
      </c>
      <c r="B861" s="60" t="s">
        <v>774</v>
      </c>
      <c r="C861" s="59">
        <v>111420070</v>
      </c>
      <c r="D861" s="59" t="s">
        <v>228</v>
      </c>
      <c r="E861" s="59">
        <v>85</v>
      </c>
      <c r="F861" s="59"/>
      <c r="G861" s="59"/>
      <c r="H861" s="61">
        <v>935</v>
      </c>
      <c r="I861" s="61">
        <v>467.5</v>
      </c>
    </row>
    <row r="862" spans="1:11" ht="15" x14ac:dyDescent="0.25">
      <c r="A862" s="59">
        <v>839</v>
      </c>
      <c r="B862" s="60" t="s">
        <v>775</v>
      </c>
      <c r="C862" s="59">
        <v>111420100</v>
      </c>
      <c r="D862" s="59" t="s">
        <v>228</v>
      </c>
      <c r="E862" s="59">
        <v>108</v>
      </c>
      <c r="F862" s="59"/>
      <c r="G862" s="59"/>
      <c r="H862" s="61">
        <v>1508</v>
      </c>
      <c r="I862" s="61">
        <v>754</v>
      </c>
    </row>
    <row r="863" spans="1:11" ht="15" x14ac:dyDescent="0.25">
      <c r="A863" s="59">
        <v>840</v>
      </c>
      <c r="B863" s="60" t="s">
        <v>776</v>
      </c>
      <c r="C863" s="59">
        <v>111420030</v>
      </c>
      <c r="D863" s="59" t="s">
        <v>228</v>
      </c>
      <c r="E863" s="59">
        <v>170</v>
      </c>
      <c r="F863" s="59"/>
      <c r="G863" s="59"/>
      <c r="H863" s="61">
        <v>2720</v>
      </c>
      <c r="I863" s="61">
        <v>1360</v>
      </c>
      <c r="J863" s="88"/>
    </row>
    <row r="864" spans="1:11" ht="15" x14ac:dyDescent="0.25">
      <c r="A864" s="87"/>
      <c r="B864" s="64" t="s">
        <v>777</v>
      </c>
      <c r="C864" s="59"/>
      <c r="D864" s="65"/>
      <c r="E864" s="56">
        <f>SUM(E853:E863)</f>
        <v>711</v>
      </c>
      <c r="F864" s="56"/>
      <c r="G864" s="56"/>
      <c r="H864" s="66">
        <f>SUM(H853:H863)</f>
        <v>16335</v>
      </c>
      <c r="I864" s="66">
        <f>SUM(I853:I863)</f>
        <v>8167.5</v>
      </c>
      <c r="J864" s="2"/>
      <c r="K864" s="2"/>
    </row>
    <row r="865" spans="1:9" ht="15" x14ac:dyDescent="0.25">
      <c r="A865" s="87"/>
      <c r="B865" s="129" t="s">
        <v>779</v>
      </c>
      <c r="C865" s="130"/>
      <c r="D865" s="130"/>
      <c r="E865" s="130"/>
      <c r="F865" s="131"/>
      <c r="G865" s="59"/>
      <c r="H865" s="61"/>
      <c r="I865" s="61"/>
    </row>
    <row r="866" spans="1:9" ht="15" x14ac:dyDescent="0.25">
      <c r="A866" s="59">
        <v>841</v>
      </c>
      <c r="B866" s="60" t="s">
        <v>459</v>
      </c>
      <c r="C866" s="59">
        <v>111314010</v>
      </c>
      <c r="D866" s="59" t="s">
        <v>228</v>
      </c>
      <c r="E866" s="62">
        <v>3</v>
      </c>
      <c r="F866" s="62"/>
      <c r="G866" s="62"/>
      <c r="H866" s="63">
        <v>1960</v>
      </c>
      <c r="I866" s="61">
        <v>0</v>
      </c>
    </row>
    <row r="867" spans="1:9" ht="15" x14ac:dyDescent="0.25">
      <c r="A867" s="59">
        <v>842</v>
      </c>
      <c r="B867" s="60" t="s">
        <v>789</v>
      </c>
      <c r="C867" s="59">
        <v>111303033</v>
      </c>
      <c r="D867" s="59" t="s">
        <v>186</v>
      </c>
      <c r="E867" s="62">
        <v>7</v>
      </c>
      <c r="F867" s="62"/>
      <c r="G867" s="62"/>
      <c r="H867" s="63">
        <v>6790</v>
      </c>
      <c r="I867" s="61">
        <v>0</v>
      </c>
    </row>
    <row r="868" spans="1:9" ht="15" x14ac:dyDescent="0.2">
      <c r="A868" s="87"/>
      <c r="B868" s="15" t="s">
        <v>778</v>
      </c>
      <c r="C868" s="59"/>
      <c r="D868" s="65"/>
      <c r="E868" s="65">
        <f>E866+E867</f>
        <v>10</v>
      </c>
      <c r="F868" s="65"/>
      <c r="G868" s="65"/>
      <c r="H868" s="69">
        <f>H866+H867</f>
        <v>8750</v>
      </c>
      <c r="I868" s="69">
        <f>I866+I867</f>
        <v>0</v>
      </c>
    </row>
    <row r="869" spans="1:9" ht="15" x14ac:dyDescent="0.25">
      <c r="A869" s="87"/>
      <c r="B869" s="129" t="s">
        <v>218</v>
      </c>
      <c r="C869" s="130"/>
      <c r="D869" s="130"/>
      <c r="E869" s="130"/>
      <c r="F869" s="58"/>
      <c r="G869" s="29"/>
      <c r="H869" s="31"/>
      <c r="I869" s="13"/>
    </row>
    <row r="870" spans="1:9" ht="15" x14ac:dyDescent="0.25">
      <c r="A870" s="59">
        <v>843</v>
      </c>
      <c r="B870" s="10" t="s">
        <v>227</v>
      </c>
      <c r="C870" s="12">
        <v>151201026</v>
      </c>
      <c r="D870" s="12" t="s">
        <v>228</v>
      </c>
      <c r="E870" s="12">
        <v>20</v>
      </c>
      <c r="F870" s="12"/>
      <c r="G870" s="12"/>
      <c r="H870" s="13">
        <v>8.8800000000000008</v>
      </c>
      <c r="I870" s="13"/>
    </row>
    <row r="871" spans="1:9" ht="15" x14ac:dyDescent="0.25">
      <c r="A871" s="59">
        <v>844</v>
      </c>
      <c r="B871" s="10" t="s">
        <v>229</v>
      </c>
      <c r="C871" s="12">
        <v>151201017</v>
      </c>
      <c r="D871" s="12" t="s">
        <v>230</v>
      </c>
      <c r="E871" s="12">
        <v>2</v>
      </c>
      <c r="F871" s="12"/>
      <c r="G871" s="12"/>
      <c r="H871" s="13">
        <v>4.2</v>
      </c>
      <c r="I871" s="13"/>
    </row>
    <row r="872" spans="1:9" ht="15" x14ac:dyDescent="0.25">
      <c r="A872" s="59">
        <v>845</v>
      </c>
      <c r="B872" s="10" t="s">
        <v>231</v>
      </c>
      <c r="C872" s="12">
        <v>151201002</v>
      </c>
      <c r="D872" s="12" t="s">
        <v>186</v>
      </c>
      <c r="E872" s="12">
        <v>50</v>
      </c>
      <c r="F872" s="12"/>
      <c r="G872" s="12"/>
      <c r="H872" s="13">
        <v>164.25</v>
      </c>
      <c r="I872" s="13"/>
    </row>
    <row r="873" spans="1:9" ht="15" x14ac:dyDescent="0.25">
      <c r="A873" s="59">
        <v>846</v>
      </c>
      <c r="B873" s="10" t="s">
        <v>232</v>
      </c>
      <c r="C873" s="12">
        <v>151201007</v>
      </c>
      <c r="D873" s="12" t="s">
        <v>233</v>
      </c>
      <c r="E873" s="12">
        <v>7</v>
      </c>
      <c r="F873" s="12"/>
      <c r="G873" s="12"/>
      <c r="H873" s="13">
        <v>31.5</v>
      </c>
      <c r="I873" s="13"/>
    </row>
    <row r="874" spans="1:9" ht="15" x14ac:dyDescent="0.25">
      <c r="A874" s="59">
        <v>847</v>
      </c>
      <c r="B874" s="10" t="s">
        <v>234</v>
      </c>
      <c r="C874" s="12">
        <v>151201027</v>
      </c>
      <c r="D874" s="12" t="s">
        <v>228</v>
      </c>
      <c r="E874" s="12">
        <v>7</v>
      </c>
      <c r="F874" s="12"/>
      <c r="G874" s="12"/>
      <c r="H874" s="13">
        <v>57.400000000000006</v>
      </c>
      <c r="I874" s="13"/>
    </row>
    <row r="875" spans="1:9" ht="15" x14ac:dyDescent="0.25">
      <c r="A875" s="59">
        <v>848</v>
      </c>
      <c r="B875" s="10" t="s">
        <v>235</v>
      </c>
      <c r="C875" s="12">
        <v>151201019</v>
      </c>
      <c r="D875" s="12" t="s">
        <v>186</v>
      </c>
      <c r="E875" s="12">
        <v>70</v>
      </c>
      <c r="F875" s="12"/>
      <c r="G875" s="12"/>
      <c r="H875" s="13">
        <v>25.27</v>
      </c>
      <c r="I875" s="13"/>
    </row>
    <row r="876" spans="1:9" ht="15" x14ac:dyDescent="0.25">
      <c r="A876" s="59">
        <v>849</v>
      </c>
      <c r="B876" s="10" t="s">
        <v>236</v>
      </c>
      <c r="C876" s="12">
        <v>151201001</v>
      </c>
      <c r="D876" s="12" t="s">
        <v>237</v>
      </c>
      <c r="E876" s="12">
        <v>800</v>
      </c>
      <c r="F876" s="12"/>
      <c r="G876" s="12"/>
      <c r="H876" s="13">
        <v>92.160000000000011</v>
      </c>
      <c r="I876" s="13"/>
    </row>
    <row r="877" spans="1:9" ht="15" x14ac:dyDescent="0.25">
      <c r="A877" s="59">
        <v>850</v>
      </c>
      <c r="B877" s="10" t="s">
        <v>238</v>
      </c>
      <c r="C877" s="12">
        <v>151201075</v>
      </c>
      <c r="D877" s="12" t="s">
        <v>186</v>
      </c>
      <c r="E877" s="12">
        <v>100</v>
      </c>
      <c r="F877" s="12"/>
      <c r="G877" s="12"/>
      <c r="H877" s="13">
        <v>32.1</v>
      </c>
      <c r="I877" s="13"/>
    </row>
    <row r="878" spans="1:9" ht="15" x14ac:dyDescent="0.25">
      <c r="A878" s="59">
        <v>851</v>
      </c>
      <c r="B878" s="10" t="s">
        <v>239</v>
      </c>
      <c r="C878" s="12">
        <v>151201115</v>
      </c>
      <c r="D878" s="12" t="s">
        <v>240</v>
      </c>
      <c r="E878" s="12">
        <v>5</v>
      </c>
      <c r="F878" s="12"/>
      <c r="G878" s="12"/>
      <c r="H878" s="13">
        <v>6.45</v>
      </c>
      <c r="I878" s="13"/>
    </row>
    <row r="879" spans="1:9" ht="15" x14ac:dyDescent="0.25">
      <c r="A879" s="59">
        <v>852</v>
      </c>
      <c r="B879" s="10" t="s">
        <v>241</v>
      </c>
      <c r="C879" s="12">
        <v>151201038</v>
      </c>
      <c r="D879" s="12" t="s">
        <v>186</v>
      </c>
      <c r="E879" s="12">
        <v>3</v>
      </c>
      <c r="F879" s="12"/>
      <c r="G879" s="12"/>
      <c r="H879" s="13">
        <v>93</v>
      </c>
      <c r="I879" s="13"/>
    </row>
    <row r="880" spans="1:9" ht="15" x14ac:dyDescent="0.25">
      <c r="A880" s="59">
        <v>853</v>
      </c>
      <c r="B880" s="10" t="s">
        <v>242</v>
      </c>
      <c r="C880" s="12">
        <v>151201028</v>
      </c>
      <c r="D880" s="12" t="s">
        <v>243</v>
      </c>
      <c r="E880" s="12">
        <v>10</v>
      </c>
      <c r="F880" s="12"/>
      <c r="G880" s="12"/>
      <c r="H880" s="13">
        <v>60</v>
      </c>
      <c r="I880" s="13"/>
    </row>
    <row r="881" spans="1:9" ht="15" x14ac:dyDescent="0.25">
      <c r="A881" s="59">
        <v>854</v>
      </c>
      <c r="B881" s="10" t="s">
        <v>244</v>
      </c>
      <c r="C881" s="12">
        <v>151201018</v>
      </c>
      <c r="D881" s="12" t="s">
        <v>186</v>
      </c>
      <c r="E881" s="12">
        <v>2</v>
      </c>
      <c r="F881" s="12"/>
      <c r="G881" s="12"/>
      <c r="H881" s="13">
        <v>140.84</v>
      </c>
      <c r="I881" s="13"/>
    </row>
    <row r="882" spans="1:9" ht="15" x14ac:dyDescent="0.25">
      <c r="A882" s="59">
        <v>855</v>
      </c>
      <c r="B882" s="10" t="s">
        <v>245</v>
      </c>
      <c r="C882" s="12">
        <v>151201064</v>
      </c>
      <c r="D882" s="12" t="s">
        <v>243</v>
      </c>
      <c r="E882" s="12">
        <v>7</v>
      </c>
      <c r="F882" s="12"/>
      <c r="G882" s="12"/>
      <c r="H882" s="13">
        <v>66.5</v>
      </c>
      <c r="I882" s="13"/>
    </row>
    <row r="883" spans="1:9" ht="15" x14ac:dyDescent="0.25">
      <c r="A883" s="59">
        <v>856</v>
      </c>
      <c r="B883" s="10" t="s">
        <v>246</v>
      </c>
      <c r="C883" s="12">
        <v>151201114</v>
      </c>
      <c r="D883" s="12" t="s">
        <v>240</v>
      </c>
      <c r="E883" s="12">
        <v>2</v>
      </c>
      <c r="F883" s="12"/>
      <c r="G883" s="12"/>
      <c r="H883" s="13">
        <v>9.6300000000000008</v>
      </c>
      <c r="I883" s="13"/>
    </row>
    <row r="884" spans="1:9" ht="15" x14ac:dyDescent="0.25">
      <c r="A884" s="59">
        <v>857</v>
      </c>
      <c r="B884" s="10" t="s">
        <v>247</v>
      </c>
      <c r="C884" s="12">
        <v>151201010</v>
      </c>
      <c r="D884" s="12" t="s">
        <v>228</v>
      </c>
      <c r="E884" s="12">
        <v>159</v>
      </c>
      <c r="F884" s="12"/>
      <c r="G884" s="12"/>
      <c r="H884" s="13">
        <v>180.5</v>
      </c>
      <c r="I884" s="13"/>
    </row>
    <row r="885" spans="1:9" ht="15" x14ac:dyDescent="0.25">
      <c r="A885" s="59">
        <v>858</v>
      </c>
      <c r="B885" s="10" t="s">
        <v>248</v>
      </c>
      <c r="C885" s="12">
        <v>151201121</v>
      </c>
      <c r="D885" s="12" t="s">
        <v>240</v>
      </c>
      <c r="E885" s="12">
        <v>3</v>
      </c>
      <c r="F885" s="12"/>
      <c r="G885" s="12"/>
      <c r="H885" s="13">
        <v>4.5</v>
      </c>
      <c r="I885" s="13"/>
    </row>
    <row r="886" spans="1:9" ht="15" x14ac:dyDescent="0.25">
      <c r="A886" s="59">
        <v>859</v>
      </c>
      <c r="B886" s="10" t="s">
        <v>249</v>
      </c>
      <c r="C886" s="12">
        <v>151201021</v>
      </c>
      <c r="D886" s="12" t="s">
        <v>243</v>
      </c>
      <c r="E886" s="12">
        <v>2</v>
      </c>
      <c r="F886" s="12"/>
      <c r="G886" s="12"/>
      <c r="H886" s="13">
        <v>19.420000000000002</v>
      </c>
      <c r="I886" s="13"/>
    </row>
    <row r="887" spans="1:9" ht="15" x14ac:dyDescent="0.25">
      <c r="A887" s="59">
        <v>860</v>
      </c>
      <c r="B887" s="10" t="s">
        <v>250</v>
      </c>
      <c r="C887" s="12">
        <v>151201013</v>
      </c>
      <c r="D887" s="12" t="s">
        <v>243</v>
      </c>
      <c r="E887" s="12">
        <v>8</v>
      </c>
      <c r="F887" s="12"/>
      <c r="G887" s="12"/>
      <c r="H887" s="13">
        <v>24</v>
      </c>
      <c r="I887" s="13"/>
    </row>
    <row r="888" spans="1:9" ht="15" x14ac:dyDescent="0.25">
      <c r="A888" s="59">
        <v>861</v>
      </c>
      <c r="B888" s="10" t="s">
        <v>251</v>
      </c>
      <c r="C888" s="12">
        <v>151201009</v>
      </c>
      <c r="D888" s="12" t="s">
        <v>186</v>
      </c>
      <c r="E888" s="12">
        <v>8</v>
      </c>
      <c r="F888" s="12"/>
      <c r="G888" s="12"/>
      <c r="H888" s="13">
        <v>50.82</v>
      </c>
      <c r="I888" s="13"/>
    </row>
    <row r="889" spans="1:9" ht="15" x14ac:dyDescent="0.25">
      <c r="A889" s="59">
        <v>862</v>
      </c>
      <c r="B889" s="10" t="s">
        <v>252</v>
      </c>
      <c r="C889" s="12">
        <v>151201087</v>
      </c>
      <c r="D889" s="12" t="s">
        <v>186</v>
      </c>
      <c r="E889" s="12">
        <v>30</v>
      </c>
      <c r="F889" s="12"/>
      <c r="G889" s="12"/>
      <c r="H889" s="13">
        <v>12.930000000000001</v>
      </c>
      <c r="I889" s="13"/>
    </row>
    <row r="890" spans="1:9" ht="15" x14ac:dyDescent="0.25">
      <c r="A890" s="59">
        <v>863</v>
      </c>
      <c r="B890" s="10" t="s">
        <v>253</v>
      </c>
      <c r="C890" s="12">
        <v>151201063</v>
      </c>
      <c r="D890" s="12" t="s">
        <v>243</v>
      </c>
      <c r="E890" s="12">
        <v>22</v>
      </c>
      <c r="F890" s="12"/>
      <c r="G890" s="12"/>
      <c r="H890" s="13">
        <v>70.62</v>
      </c>
      <c r="I890" s="13"/>
    </row>
    <row r="891" spans="1:9" ht="15" x14ac:dyDescent="0.25">
      <c r="A891" s="59">
        <v>864</v>
      </c>
      <c r="B891" s="10" t="s">
        <v>254</v>
      </c>
      <c r="C891" s="12">
        <v>151201050</v>
      </c>
      <c r="D891" s="12" t="s">
        <v>228</v>
      </c>
      <c r="E891" s="12">
        <v>150</v>
      </c>
      <c r="F891" s="12"/>
      <c r="G891" s="12"/>
      <c r="H891" s="13">
        <v>262.5</v>
      </c>
      <c r="I891" s="13"/>
    </row>
    <row r="892" spans="1:9" ht="15" x14ac:dyDescent="0.25">
      <c r="A892" s="59">
        <v>865</v>
      </c>
      <c r="B892" s="10" t="s">
        <v>255</v>
      </c>
      <c r="C892" s="12">
        <v>151201006</v>
      </c>
      <c r="D892" s="12" t="s">
        <v>228</v>
      </c>
      <c r="E892" s="12">
        <v>30</v>
      </c>
      <c r="F892" s="12"/>
      <c r="G892" s="12"/>
      <c r="H892" s="13">
        <v>87</v>
      </c>
      <c r="I892" s="13"/>
    </row>
    <row r="893" spans="1:9" ht="15" x14ac:dyDescent="0.25">
      <c r="A893" s="59">
        <v>866</v>
      </c>
      <c r="B893" s="10" t="s">
        <v>256</v>
      </c>
      <c r="C893" s="12">
        <v>151201005</v>
      </c>
      <c r="D893" s="12" t="s">
        <v>303</v>
      </c>
      <c r="E893" s="12">
        <v>500</v>
      </c>
      <c r="F893" s="12"/>
      <c r="G893" s="12"/>
      <c r="H893" s="13">
        <v>115</v>
      </c>
      <c r="I893" s="13"/>
    </row>
    <row r="894" spans="1:9" ht="15" x14ac:dyDescent="0.25">
      <c r="A894" s="59">
        <v>867</v>
      </c>
      <c r="B894" s="10" t="s">
        <v>257</v>
      </c>
      <c r="C894" s="12">
        <v>151201093</v>
      </c>
      <c r="D894" s="12" t="s">
        <v>258</v>
      </c>
      <c r="E894" s="12">
        <v>4</v>
      </c>
      <c r="F894" s="12"/>
      <c r="G894" s="12"/>
      <c r="H894" s="13">
        <v>57.800000000000004</v>
      </c>
      <c r="I894" s="13"/>
    </row>
    <row r="895" spans="1:9" ht="15" x14ac:dyDescent="0.25">
      <c r="A895" s="59">
        <v>868</v>
      </c>
      <c r="B895" s="10" t="s">
        <v>259</v>
      </c>
      <c r="C895" s="12">
        <v>151201015</v>
      </c>
      <c r="D895" s="12" t="s">
        <v>186</v>
      </c>
      <c r="E895" s="12">
        <v>1</v>
      </c>
      <c r="F895" s="12"/>
      <c r="G895" s="12"/>
      <c r="H895" s="13">
        <v>31.5</v>
      </c>
      <c r="I895" s="13"/>
    </row>
    <row r="896" spans="1:9" ht="15" x14ac:dyDescent="0.25">
      <c r="A896" s="59">
        <v>869</v>
      </c>
      <c r="B896" s="10" t="s">
        <v>260</v>
      </c>
      <c r="C896" s="12">
        <v>151201060</v>
      </c>
      <c r="D896" s="12" t="s">
        <v>186</v>
      </c>
      <c r="E896" s="12">
        <v>20</v>
      </c>
      <c r="F896" s="12"/>
      <c r="G896" s="12"/>
      <c r="H896" s="13">
        <v>34.200000000000003</v>
      </c>
      <c r="I896" s="13"/>
    </row>
    <row r="897" spans="1:9" ht="15" x14ac:dyDescent="0.25">
      <c r="A897" s="59">
        <v>870</v>
      </c>
      <c r="B897" s="95" t="s">
        <v>285</v>
      </c>
      <c r="C897" s="96">
        <v>151202001</v>
      </c>
      <c r="D897" s="97" t="s">
        <v>268</v>
      </c>
      <c r="E897" s="96">
        <v>3.355</v>
      </c>
      <c r="F897" s="97"/>
      <c r="G897" s="96"/>
      <c r="H897" s="98">
        <v>835.39</v>
      </c>
      <c r="I897" s="13"/>
    </row>
    <row r="898" spans="1:9" ht="15" x14ac:dyDescent="0.25">
      <c r="A898" s="59">
        <v>871</v>
      </c>
      <c r="B898" s="95" t="s">
        <v>261</v>
      </c>
      <c r="C898" s="96">
        <v>151201115</v>
      </c>
      <c r="D898" s="96" t="s">
        <v>240</v>
      </c>
      <c r="E898" s="96">
        <v>3</v>
      </c>
      <c r="F898" s="96"/>
      <c r="G898" s="96"/>
      <c r="H898" s="98">
        <v>4.05</v>
      </c>
      <c r="I898" s="13"/>
    </row>
    <row r="899" spans="1:9" ht="15" x14ac:dyDescent="0.25">
      <c r="A899" s="59">
        <v>872</v>
      </c>
      <c r="B899" s="95" t="s">
        <v>262</v>
      </c>
      <c r="C899" s="96">
        <v>151201060</v>
      </c>
      <c r="D899" s="96" t="s">
        <v>186</v>
      </c>
      <c r="E899" s="96">
        <v>30</v>
      </c>
      <c r="F899" s="96"/>
      <c r="G899" s="96"/>
      <c r="H899" s="98">
        <v>12.65</v>
      </c>
      <c r="I899" s="31"/>
    </row>
    <row r="900" spans="1:9" ht="15" x14ac:dyDescent="0.25">
      <c r="A900" s="59"/>
      <c r="B900" s="99" t="s">
        <v>219</v>
      </c>
      <c r="C900" s="100"/>
      <c r="D900" s="100"/>
      <c r="E900" s="100">
        <f>SUM(E870:E899)</f>
        <v>2058.355</v>
      </c>
      <c r="F900" s="100"/>
      <c r="G900" s="100"/>
      <c r="H900" s="101">
        <f>SUM(H870:H899)</f>
        <v>2595.0600000000004</v>
      </c>
      <c r="I900" s="31"/>
    </row>
    <row r="901" spans="1:9" ht="15" x14ac:dyDescent="0.25">
      <c r="A901" s="59"/>
      <c r="B901" s="129" t="s">
        <v>220</v>
      </c>
      <c r="C901" s="130"/>
      <c r="D901" s="131"/>
      <c r="E901" s="29"/>
      <c r="F901" s="29"/>
      <c r="G901" s="29"/>
      <c r="H901" s="31"/>
      <c r="I901" s="13"/>
    </row>
    <row r="902" spans="1:9" ht="15" x14ac:dyDescent="0.25">
      <c r="A902" s="59">
        <v>873</v>
      </c>
      <c r="B902" s="10" t="s">
        <v>263</v>
      </c>
      <c r="C902" s="12">
        <v>151306055</v>
      </c>
      <c r="D902" s="12" t="s">
        <v>228</v>
      </c>
      <c r="E902" s="12">
        <v>10</v>
      </c>
      <c r="F902" s="12"/>
      <c r="G902" s="12"/>
      <c r="H902" s="13">
        <v>80</v>
      </c>
      <c r="I902" s="13"/>
    </row>
    <row r="903" spans="1:9" ht="15" x14ac:dyDescent="0.25">
      <c r="A903" s="59">
        <v>874</v>
      </c>
      <c r="B903" s="10" t="s">
        <v>264</v>
      </c>
      <c r="C903" s="12">
        <v>151305130</v>
      </c>
      <c r="D903" s="12" t="s">
        <v>265</v>
      </c>
      <c r="E903" s="12">
        <v>11</v>
      </c>
      <c r="F903" s="12"/>
      <c r="G903" s="12"/>
      <c r="H903" s="13">
        <v>132</v>
      </c>
      <c r="I903" s="13"/>
    </row>
    <row r="904" spans="1:9" ht="15" x14ac:dyDescent="0.25">
      <c r="A904" s="59">
        <v>875</v>
      </c>
      <c r="B904" s="10" t="s">
        <v>266</v>
      </c>
      <c r="C904" s="12">
        <v>151305024</v>
      </c>
      <c r="D904" s="12" t="s">
        <v>186</v>
      </c>
      <c r="E904" s="12">
        <v>1</v>
      </c>
      <c r="F904" s="12"/>
      <c r="G904" s="12"/>
      <c r="H904" s="13">
        <v>19</v>
      </c>
      <c r="I904" s="13"/>
    </row>
    <row r="905" spans="1:9" ht="15" x14ac:dyDescent="0.25">
      <c r="A905" s="59">
        <v>876</v>
      </c>
      <c r="B905" s="10" t="s">
        <v>267</v>
      </c>
      <c r="C905" s="12">
        <v>151304002</v>
      </c>
      <c r="D905" s="12" t="s">
        <v>268</v>
      </c>
      <c r="E905" s="12">
        <v>10.8</v>
      </c>
      <c r="F905" s="12"/>
      <c r="G905" s="12"/>
      <c r="H905" s="13">
        <v>760</v>
      </c>
      <c r="I905" s="13"/>
    </row>
    <row r="906" spans="1:9" ht="15" x14ac:dyDescent="0.25">
      <c r="A906" s="59">
        <v>877</v>
      </c>
      <c r="B906" s="10" t="s">
        <v>269</v>
      </c>
      <c r="C906" s="12">
        <v>151304003</v>
      </c>
      <c r="D906" s="12" t="s">
        <v>268</v>
      </c>
      <c r="E906" s="12">
        <v>8.1</v>
      </c>
      <c r="F906" s="12"/>
      <c r="G906" s="12"/>
      <c r="H906" s="13">
        <v>630</v>
      </c>
      <c r="I906" s="13"/>
    </row>
    <row r="907" spans="1:9" ht="15" x14ac:dyDescent="0.25">
      <c r="A907" s="59">
        <v>878</v>
      </c>
      <c r="B907" s="10" t="s">
        <v>270</v>
      </c>
      <c r="C907" s="12">
        <v>151304001</v>
      </c>
      <c r="D907" s="12" t="s">
        <v>268</v>
      </c>
      <c r="E907" s="12">
        <v>5.4</v>
      </c>
      <c r="F907" s="12"/>
      <c r="G907" s="12"/>
      <c r="H907" s="13">
        <v>380</v>
      </c>
      <c r="I907" s="13"/>
    </row>
    <row r="908" spans="1:9" ht="15" x14ac:dyDescent="0.25">
      <c r="A908" s="59">
        <v>879</v>
      </c>
      <c r="B908" s="10" t="s">
        <v>271</v>
      </c>
      <c r="C908" s="12">
        <v>151304020</v>
      </c>
      <c r="D908" s="12" t="s">
        <v>268</v>
      </c>
      <c r="E908" s="12">
        <v>2.7</v>
      </c>
      <c r="F908" s="12"/>
      <c r="G908" s="12"/>
      <c r="H908" s="13">
        <v>210</v>
      </c>
      <c r="I908" s="13"/>
    </row>
    <row r="909" spans="1:9" ht="15" x14ac:dyDescent="0.25">
      <c r="A909" s="59">
        <v>880</v>
      </c>
      <c r="B909" s="10" t="s">
        <v>272</v>
      </c>
      <c r="C909" s="12">
        <v>151305053</v>
      </c>
      <c r="D909" s="12" t="s">
        <v>273</v>
      </c>
      <c r="E909" s="12">
        <v>2</v>
      </c>
      <c r="F909" s="12"/>
      <c r="G909" s="12"/>
      <c r="H909" s="13">
        <v>60</v>
      </c>
      <c r="I909" s="13"/>
    </row>
    <row r="910" spans="1:9" ht="15" x14ac:dyDescent="0.25">
      <c r="A910" s="59">
        <v>881</v>
      </c>
      <c r="B910" s="10" t="s">
        <v>274</v>
      </c>
      <c r="C910" s="12">
        <v>151305088</v>
      </c>
      <c r="D910" s="12" t="s">
        <v>228</v>
      </c>
      <c r="E910" s="12">
        <v>4</v>
      </c>
      <c r="F910" s="12"/>
      <c r="G910" s="12"/>
      <c r="H910" s="13">
        <v>360</v>
      </c>
      <c r="I910" s="13"/>
    </row>
    <row r="911" spans="1:9" ht="15" x14ac:dyDescent="0.25">
      <c r="A911" s="59">
        <v>882</v>
      </c>
      <c r="B911" s="10" t="s">
        <v>275</v>
      </c>
      <c r="C911" s="12">
        <v>151305005</v>
      </c>
      <c r="D911" s="12" t="s">
        <v>228</v>
      </c>
      <c r="E911" s="12">
        <v>4</v>
      </c>
      <c r="F911" s="12"/>
      <c r="G911" s="12"/>
      <c r="H911" s="13">
        <v>180</v>
      </c>
      <c r="I911" s="13"/>
    </row>
    <row r="912" spans="1:9" ht="15" x14ac:dyDescent="0.25">
      <c r="A912" s="59">
        <v>883</v>
      </c>
      <c r="B912" s="10" t="s">
        <v>276</v>
      </c>
      <c r="C912" s="12">
        <v>151305116</v>
      </c>
      <c r="D912" s="12" t="s">
        <v>277</v>
      </c>
      <c r="E912" s="12">
        <v>3</v>
      </c>
      <c r="F912" s="12"/>
      <c r="G912" s="12"/>
      <c r="H912" s="13">
        <v>345</v>
      </c>
      <c r="I912" s="13"/>
    </row>
    <row r="913" spans="1:9" ht="15" x14ac:dyDescent="0.25">
      <c r="A913" s="59">
        <v>884</v>
      </c>
      <c r="B913" s="10" t="s">
        <v>278</v>
      </c>
      <c r="C913" s="12">
        <v>151305068</v>
      </c>
      <c r="D913" s="12" t="s">
        <v>265</v>
      </c>
      <c r="E913" s="12">
        <v>60</v>
      </c>
      <c r="F913" s="12"/>
      <c r="G913" s="12"/>
      <c r="H913" s="13">
        <v>1680</v>
      </c>
      <c r="I913" s="13"/>
    </row>
    <row r="914" spans="1:9" ht="15" x14ac:dyDescent="0.25">
      <c r="A914" s="59">
        <v>885</v>
      </c>
      <c r="B914" s="10" t="s">
        <v>279</v>
      </c>
      <c r="C914" s="12">
        <v>151305101</v>
      </c>
      <c r="D914" s="12" t="s">
        <v>228</v>
      </c>
      <c r="E914" s="12">
        <v>3</v>
      </c>
      <c r="F914" s="12"/>
      <c r="G914" s="12"/>
      <c r="H914" s="13">
        <v>31.200000000000003</v>
      </c>
      <c r="I914" s="13"/>
    </row>
    <row r="915" spans="1:9" ht="15" x14ac:dyDescent="0.25">
      <c r="A915" s="59">
        <v>886</v>
      </c>
      <c r="B915" s="10" t="s">
        <v>280</v>
      </c>
      <c r="C915" s="12">
        <v>151305097</v>
      </c>
      <c r="D915" s="12" t="s">
        <v>186</v>
      </c>
      <c r="E915" s="12">
        <v>9</v>
      </c>
      <c r="F915" s="12"/>
      <c r="G915" s="12"/>
      <c r="H915" s="13">
        <v>58.910000000000004</v>
      </c>
      <c r="I915" s="13"/>
    </row>
    <row r="916" spans="1:9" ht="15" x14ac:dyDescent="0.25">
      <c r="A916" s="59">
        <v>887</v>
      </c>
      <c r="B916" s="10" t="s">
        <v>281</v>
      </c>
      <c r="C916" s="12">
        <v>151305056</v>
      </c>
      <c r="D916" s="12" t="s">
        <v>268</v>
      </c>
      <c r="E916" s="12">
        <v>75</v>
      </c>
      <c r="F916" s="12"/>
      <c r="G916" s="12"/>
      <c r="H916" s="13">
        <v>210</v>
      </c>
      <c r="I916" s="13"/>
    </row>
    <row r="917" spans="1:9" ht="15" x14ac:dyDescent="0.25">
      <c r="A917" s="59">
        <v>888</v>
      </c>
      <c r="B917" s="10" t="s">
        <v>282</v>
      </c>
      <c r="C917" s="12">
        <v>151305047</v>
      </c>
      <c r="D917" s="12" t="s">
        <v>283</v>
      </c>
      <c r="E917" s="12">
        <v>3</v>
      </c>
      <c r="F917" s="12"/>
      <c r="G917" s="12"/>
      <c r="H917" s="13">
        <v>450</v>
      </c>
      <c r="I917" s="13"/>
    </row>
    <row r="918" spans="1:9" ht="15" x14ac:dyDescent="0.25">
      <c r="A918" s="59">
        <v>889</v>
      </c>
      <c r="B918" s="10" t="s">
        <v>284</v>
      </c>
      <c r="C918" s="12">
        <v>151305070</v>
      </c>
      <c r="D918" s="12" t="s">
        <v>268</v>
      </c>
      <c r="E918" s="12">
        <v>25</v>
      </c>
      <c r="F918" s="12"/>
      <c r="G918" s="12"/>
      <c r="H918" s="13">
        <v>113.89</v>
      </c>
      <c r="I918" s="31"/>
    </row>
    <row r="919" spans="1:9" ht="15" x14ac:dyDescent="0.25">
      <c r="A919" s="59"/>
      <c r="B919" s="64" t="s">
        <v>221</v>
      </c>
      <c r="C919" s="29"/>
      <c r="D919" s="29"/>
      <c r="E919" s="50">
        <f>SUM(E902:E918)</f>
        <v>237</v>
      </c>
      <c r="F919" s="50"/>
      <c r="G919" s="50"/>
      <c r="H919" s="70">
        <f>SUM(H902:H918)</f>
        <v>5700</v>
      </c>
      <c r="I919" s="31"/>
    </row>
    <row r="920" spans="1:9" ht="15" x14ac:dyDescent="0.25">
      <c r="A920" s="59"/>
      <c r="B920" s="129" t="s">
        <v>782</v>
      </c>
      <c r="C920" s="130"/>
      <c r="D920" s="58"/>
      <c r="E920" s="58"/>
      <c r="F920" s="58"/>
      <c r="G920" s="58"/>
      <c r="H920" s="31"/>
      <c r="I920" s="13"/>
    </row>
    <row r="921" spans="1:9" ht="15" x14ac:dyDescent="0.25">
      <c r="A921" s="59">
        <v>890</v>
      </c>
      <c r="B921" s="10" t="s">
        <v>304</v>
      </c>
      <c r="C921" s="12">
        <v>151802018</v>
      </c>
      <c r="D921" s="12" t="s">
        <v>268</v>
      </c>
      <c r="E921" s="12">
        <v>2</v>
      </c>
      <c r="F921" s="12"/>
      <c r="G921" s="12"/>
      <c r="H921" s="13">
        <v>0.08</v>
      </c>
      <c r="I921" s="13"/>
    </row>
    <row r="922" spans="1:9" ht="15" x14ac:dyDescent="0.25">
      <c r="A922" s="59">
        <v>891</v>
      </c>
      <c r="B922" s="10" t="s">
        <v>286</v>
      </c>
      <c r="C922" s="12">
        <v>151805011</v>
      </c>
      <c r="D922" s="12" t="s">
        <v>268</v>
      </c>
      <c r="E922" s="12">
        <v>1429</v>
      </c>
      <c r="F922" s="12"/>
      <c r="G922" s="12"/>
      <c r="H922" s="13">
        <v>71.45</v>
      </c>
      <c r="I922" s="31"/>
    </row>
    <row r="923" spans="1:9" ht="15" x14ac:dyDescent="0.25">
      <c r="A923" s="59"/>
      <c r="B923" s="64" t="s">
        <v>287</v>
      </c>
      <c r="C923" s="29"/>
      <c r="D923" s="29"/>
      <c r="E923" s="50">
        <f>SUM(E921:E922)</f>
        <v>1431</v>
      </c>
      <c r="F923" s="50"/>
      <c r="G923" s="50"/>
      <c r="H923" s="70">
        <f>SUM(H921:H922)</f>
        <v>71.53</v>
      </c>
      <c r="I923" s="31"/>
    </row>
    <row r="924" spans="1:9" ht="15" x14ac:dyDescent="0.25">
      <c r="A924" s="59"/>
      <c r="B924" s="129" t="s">
        <v>222</v>
      </c>
      <c r="C924" s="130"/>
      <c r="D924" s="130"/>
      <c r="E924" s="130"/>
      <c r="F924" s="58"/>
      <c r="G924" s="58"/>
      <c r="H924" s="31"/>
      <c r="I924" s="13"/>
    </row>
    <row r="925" spans="1:9" ht="15" x14ac:dyDescent="0.25">
      <c r="A925" s="59">
        <v>892</v>
      </c>
      <c r="B925" s="10" t="s">
        <v>288</v>
      </c>
      <c r="C925" s="12">
        <v>181209021</v>
      </c>
      <c r="D925" s="12" t="s">
        <v>228</v>
      </c>
      <c r="E925" s="12">
        <v>3</v>
      </c>
      <c r="F925" s="12"/>
      <c r="G925" s="12"/>
      <c r="H925" s="13">
        <v>291.60000000000002</v>
      </c>
      <c r="I925" s="13"/>
    </row>
    <row r="926" spans="1:9" ht="15" x14ac:dyDescent="0.25">
      <c r="A926" s="59">
        <v>893</v>
      </c>
      <c r="B926" s="10" t="s">
        <v>289</v>
      </c>
      <c r="C926" s="12">
        <v>181205020</v>
      </c>
      <c r="D926" s="12" t="s">
        <v>186</v>
      </c>
      <c r="E926" s="12">
        <v>10</v>
      </c>
      <c r="F926" s="12"/>
      <c r="G926" s="12"/>
      <c r="H926" s="13">
        <v>300</v>
      </c>
      <c r="I926" s="13"/>
    </row>
    <row r="927" spans="1:9" ht="15" x14ac:dyDescent="0.25">
      <c r="A927" s="59">
        <v>894</v>
      </c>
      <c r="B927" s="10" t="s">
        <v>290</v>
      </c>
      <c r="C927" s="12">
        <v>181206061</v>
      </c>
      <c r="D927" s="12" t="s">
        <v>228</v>
      </c>
      <c r="E927" s="12">
        <v>6</v>
      </c>
      <c r="F927" s="12"/>
      <c r="G927" s="12"/>
      <c r="H927" s="13">
        <v>267.60000000000002</v>
      </c>
      <c r="I927" s="13"/>
    </row>
    <row r="928" spans="1:9" ht="15" x14ac:dyDescent="0.25">
      <c r="A928" s="59">
        <v>895</v>
      </c>
      <c r="B928" s="10" t="s">
        <v>291</v>
      </c>
      <c r="C928" s="12">
        <v>181205005</v>
      </c>
      <c r="D928" s="12" t="s">
        <v>186</v>
      </c>
      <c r="E928" s="12">
        <v>3</v>
      </c>
      <c r="F928" s="12"/>
      <c r="G928" s="12"/>
      <c r="H928" s="13">
        <v>9</v>
      </c>
      <c r="I928" s="13"/>
    </row>
    <row r="929" spans="1:9" ht="15" x14ac:dyDescent="0.25">
      <c r="A929" s="59">
        <v>896</v>
      </c>
      <c r="B929" s="10" t="s">
        <v>292</v>
      </c>
      <c r="C929" s="12">
        <v>181209026</v>
      </c>
      <c r="D929" s="12" t="s">
        <v>293</v>
      </c>
      <c r="E929" s="12">
        <v>1</v>
      </c>
      <c r="F929" s="12"/>
      <c r="G929" s="12"/>
      <c r="H929" s="13">
        <v>130</v>
      </c>
      <c r="I929" s="13"/>
    </row>
    <row r="930" spans="1:9" ht="15" x14ac:dyDescent="0.25">
      <c r="A930" s="59">
        <v>897</v>
      </c>
      <c r="B930" s="10" t="s">
        <v>294</v>
      </c>
      <c r="C930" s="12">
        <v>181206062</v>
      </c>
      <c r="D930" s="12" t="s">
        <v>295</v>
      </c>
      <c r="E930" s="12">
        <v>0.8</v>
      </c>
      <c r="F930" s="12"/>
      <c r="G930" s="12"/>
      <c r="H930" s="13">
        <v>26.92</v>
      </c>
      <c r="I930" s="13"/>
    </row>
    <row r="931" spans="1:9" ht="15" x14ac:dyDescent="0.25">
      <c r="A931" s="59">
        <v>898</v>
      </c>
      <c r="B931" s="10" t="s">
        <v>296</v>
      </c>
      <c r="C931" s="12">
        <v>181206029</v>
      </c>
      <c r="D931" s="12" t="s">
        <v>228</v>
      </c>
      <c r="E931" s="12">
        <v>6</v>
      </c>
      <c r="F931" s="12"/>
      <c r="G931" s="12"/>
      <c r="H931" s="13">
        <v>296.85000000000002</v>
      </c>
      <c r="I931" s="13"/>
    </row>
    <row r="932" spans="1:9" ht="15" x14ac:dyDescent="0.25">
      <c r="A932" s="59">
        <v>899</v>
      </c>
      <c r="B932" s="10" t="s">
        <v>297</v>
      </c>
      <c r="C932" s="12">
        <v>181207002</v>
      </c>
      <c r="D932" s="12" t="s">
        <v>186</v>
      </c>
      <c r="E932" s="12">
        <v>2</v>
      </c>
      <c r="F932" s="12"/>
      <c r="G932" s="12"/>
      <c r="H932" s="13">
        <v>70</v>
      </c>
      <c r="I932" s="13"/>
    </row>
    <row r="933" spans="1:9" ht="15" x14ac:dyDescent="0.25">
      <c r="A933" s="59">
        <v>900</v>
      </c>
      <c r="B933" s="10" t="s">
        <v>298</v>
      </c>
      <c r="C933" s="12">
        <v>181206059</v>
      </c>
      <c r="D933" s="12" t="s">
        <v>228</v>
      </c>
      <c r="E933" s="12">
        <v>3</v>
      </c>
      <c r="F933" s="12"/>
      <c r="G933" s="12"/>
      <c r="H933" s="13">
        <v>134.55000000000001</v>
      </c>
      <c r="I933" s="13"/>
    </row>
    <row r="934" spans="1:9" ht="15" x14ac:dyDescent="0.25">
      <c r="A934" s="59">
        <v>901</v>
      </c>
      <c r="B934" s="10" t="s">
        <v>299</v>
      </c>
      <c r="C934" s="12">
        <v>181205121</v>
      </c>
      <c r="D934" s="12" t="s">
        <v>300</v>
      </c>
      <c r="E934" s="12">
        <v>5</v>
      </c>
      <c r="F934" s="12"/>
      <c r="G934" s="12"/>
      <c r="H934" s="13">
        <v>135</v>
      </c>
      <c r="I934" s="13"/>
    </row>
    <row r="935" spans="1:9" ht="15" x14ac:dyDescent="0.25">
      <c r="A935" s="59">
        <v>902</v>
      </c>
      <c r="B935" s="10" t="s">
        <v>301</v>
      </c>
      <c r="C935" s="12">
        <v>181207001</v>
      </c>
      <c r="D935" s="12" t="s">
        <v>186</v>
      </c>
      <c r="E935" s="12">
        <v>30</v>
      </c>
      <c r="F935" s="12"/>
      <c r="G935" s="12"/>
      <c r="H935" s="13">
        <v>210</v>
      </c>
      <c r="I935" s="31"/>
    </row>
    <row r="936" spans="1:9" ht="15" x14ac:dyDescent="0.25">
      <c r="A936" s="1"/>
      <c r="B936" s="64" t="s">
        <v>223</v>
      </c>
      <c r="C936" s="50"/>
      <c r="D936" s="50"/>
      <c r="E936" s="70">
        <f>SUM(E925:E935)</f>
        <v>69.8</v>
      </c>
      <c r="F936" s="70"/>
      <c r="G936" s="70"/>
      <c r="H936" s="70">
        <f>SUM(H925:H935)</f>
        <v>1871.5200000000002</v>
      </c>
      <c r="I936" s="31"/>
    </row>
    <row r="937" spans="1:9" ht="15" x14ac:dyDescent="0.25">
      <c r="A937" s="59"/>
      <c r="B937" s="129" t="s">
        <v>224</v>
      </c>
      <c r="C937" s="130"/>
      <c r="D937" s="130"/>
      <c r="E937" s="131"/>
      <c r="F937" s="29"/>
      <c r="G937" s="29"/>
      <c r="H937" s="31"/>
      <c r="I937" s="13"/>
    </row>
    <row r="938" spans="1:9" ht="15" x14ac:dyDescent="0.25">
      <c r="A938" s="59">
        <v>903</v>
      </c>
      <c r="B938" s="10" t="s">
        <v>302</v>
      </c>
      <c r="C938" s="12">
        <v>181601005</v>
      </c>
      <c r="D938" s="12" t="s">
        <v>186</v>
      </c>
      <c r="E938" s="12">
        <v>28</v>
      </c>
      <c r="F938" s="12"/>
      <c r="G938" s="12"/>
      <c r="H938" s="13">
        <v>2310</v>
      </c>
      <c r="I938" s="31"/>
    </row>
    <row r="939" spans="1:9" ht="15" x14ac:dyDescent="0.25">
      <c r="A939" s="27"/>
      <c r="B939" s="64" t="s">
        <v>225</v>
      </c>
      <c r="C939" s="50"/>
      <c r="D939" s="50"/>
      <c r="E939" s="50">
        <f>E938</f>
        <v>28</v>
      </c>
      <c r="F939" s="50"/>
      <c r="G939" s="50"/>
      <c r="H939" s="70">
        <f>H938</f>
        <v>2310</v>
      </c>
      <c r="I939" s="70"/>
    </row>
    <row r="940" spans="1:9" ht="15" x14ac:dyDescent="0.25">
      <c r="A940" s="27"/>
      <c r="B940" s="64" t="s">
        <v>226</v>
      </c>
      <c r="C940" s="29"/>
      <c r="D940" s="29"/>
      <c r="E940" s="70">
        <f>E939+E936+E923+E919+E900+E868+E864+E851+E343+E289+E285+E279+E235+E133+E14</f>
        <v>12512.154999999999</v>
      </c>
      <c r="F940" s="70"/>
      <c r="G940" s="70"/>
      <c r="H940" s="70">
        <f>H939+H936+H923+H919+H900+H868+H864+H851+H343+H289+H285+H279+H235+H133+H14</f>
        <v>7217721.6400000006</v>
      </c>
      <c r="I940" s="70">
        <f>I939+I936+I923+I919+I900+I868+I864+I851+I343+I289+I285+I279+I235+I133+I14</f>
        <v>4693990.29</v>
      </c>
    </row>
    <row r="941" spans="1:9" ht="15" x14ac:dyDescent="0.2">
      <c r="A941" s="27"/>
      <c r="B941" s="71"/>
      <c r="C941" s="29"/>
      <c r="D941" s="29"/>
      <c r="E941" s="29"/>
      <c r="F941" s="29"/>
      <c r="G941" s="29"/>
      <c r="H941" s="31"/>
      <c r="I941" s="31"/>
    </row>
    <row r="942" spans="1:9" x14ac:dyDescent="0.2">
      <c r="A942" s="21"/>
      <c r="B942" s="22"/>
      <c r="C942" s="23"/>
      <c r="D942" s="23"/>
      <c r="E942" s="23"/>
      <c r="F942" s="23"/>
      <c r="G942" s="23"/>
      <c r="H942" s="84"/>
      <c r="I942" s="84"/>
    </row>
    <row r="943" spans="1:9" x14ac:dyDescent="0.2">
      <c r="A943" s="21"/>
      <c r="B943" s="22"/>
      <c r="C943" s="23"/>
      <c r="D943" s="23"/>
      <c r="E943" s="23"/>
      <c r="F943" s="23"/>
      <c r="G943" s="23"/>
      <c r="H943" s="84"/>
    </row>
    <row r="944" spans="1:9" x14ac:dyDescent="0.2">
      <c r="A944" s="21"/>
      <c r="B944" s="22"/>
      <c r="C944" s="23"/>
      <c r="D944" s="23"/>
      <c r="E944" s="23"/>
      <c r="F944" s="23"/>
      <c r="G944" s="23"/>
    </row>
    <row r="945" spans="1:8" ht="18.75" x14ac:dyDescent="0.2">
      <c r="A945" s="116"/>
      <c r="B945" s="102"/>
      <c r="C945" s="102"/>
      <c r="D945" s="102"/>
      <c r="E945" s="103"/>
      <c r="F945" s="102"/>
      <c r="G945" s="23"/>
    </row>
    <row r="946" spans="1:8" x14ac:dyDescent="0.2">
      <c r="A946" s="117"/>
      <c r="B946" s="104"/>
      <c r="C946" s="104"/>
      <c r="D946" s="104"/>
      <c r="E946" s="105"/>
      <c r="F946" s="104"/>
      <c r="G946" s="23"/>
    </row>
    <row r="947" spans="1:8" ht="19.5" x14ac:dyDescent="0.2">
      <c r="A947" s="118"/>
      <c r="B947" s="106"/>
      <c r="C947" s="102"/>
      <c r="D947" s="107"/>
      <c r="E947" s="103"/>
      <c r="F947" s="108"/>
      <c r="G947" s="23"/>
    </row>
    <row r="948" spans="1:8" ht="18.75" x14ac:dyDescent="0.2">
      <c r="A948" s="118"/>
      <c r="B948" s="109"/>
      <c r="C948" s="102"/>
      <c r="D948" s="107"/>
      <c r="E948" s="103"/>
      <c r="F948" s="108"/>
      <c r="G948" s="23"/>
    </row>
    <row r="949" spans="1:8" ht="18.75" x14ac:dyDescent="0.2">
      <c r="A949" s="118"/>
      <c r="B949" s="109"/>
      <c r="C949" s="102"/>
      <c r="D949" s="107"/>
      <c r="E949" s="103"/>
      <c r="F949" s="108"/>
      <c r="G949" s="23"/>
    </row>
    <row r="950" spans="1:8" ht="18.75" x14ac:dyDescent="0.2">
      <c r="A950" s="118"/>
      <c r="B950" s="110"/>
      <c r="C950" s="102"/>
      <c r="D950" s="107"/>
      <c r="E950" s="103"/>
      <c r="F950" s="108"/>
      <c r="G950" s="23"/>
    </row>
    <row r="951" spans="1:8" ht="18.75" x14ac:dyDescent="0.2">
      <c r="A951" s="118"/>
      <c r="B951" s="110"/>
      <c r="C951" s="102"/>
      <c r="D951" s="107"/>
      <c r="E951" s="103"/>
      <c r="F951" s="102"/>
      <c r="G951" s="23"/>
    </row>
    <row r="952" spans="1:8" ht="18.75" x14ac:dyDescent="0.2">
      <c r="A952" s="118"/>
      <c r="B952" s="110"/>
      <c r="C952" s="102"/>
      <c r="D952" s="107"/>
      <c r="E952" s="103"/>
      <c r="F952" s="102"/>
      <c r="G952" s="23"/>
    </row>
    <row r="953" spans="1:8" ht="18.75" x14ac:dyDescent="0.2">
      <c r="A953" s="118"/>
      <c r="B953" s="109"/>
      <c r="C953" s="121"/>
      <c r="D953" s="122"/>
      <c r="E953" s="118"/>
      <c r="F953" s="102"/>
      <c r="G953" s="23"/>
    </row>
    <row r="954" spans="1:8" ht="18.75" x14ac:dyDescent="0.2">
      <c r="A954" s="118"/>
      <c r="B954" s="109"/>
      <c r="C954" s="121"/>
      <c r="D954" s="122"/>
      <c r="E954" s="118"/>
      <c r="F954" s="102"/>
      <c r="G954" s="23"/>
    </row>
    <row r="955" spans="1:8" ht="18.75" x14ac:dyDescent="0.2">
      <c r="A955" s="119"/>
      <c r="B955" s="111"/>
      <c r="C955" s="121"/>
      <c r="D955" s="122"/>
      <c r="E955" s="118"/>
      <c r="F955" s="102"/>
      <c r="G955" s="23"/>
    </row>
    <row r="956" spans="1:8" ht="18.75" x14ac:dyDescent="0.2">
      <c r="A956" s="119"/>
      <c r="B956" s="111"/>
      <c r="C956" s="121"/>
      <c r="D956" s="122"/>
      <c r="E956" s="118"/>
      <c r="F956" s="102"/>
      <c r="G956" s="23"/>
      <c r="H956" s="85"/>
    </row>
    <row r="957" spans="1:8" ht="18.75" x14ac:dyDescent="0.2">
      <c r="A957" s="119"/>
      <c r="B957" s="111"/>
      <c r="C957" s="121"/>
      <c r="D957" s="122"/>
      <c r="E957" s="118"/>
      <c r="F957" s="102"/>
      <c r="G957" s="23"/>
    </row>
    <row r="958" spans="1:8" ht="18.75" x14ac:dyDescent="0.2">
      <c r="A958" s="119"/>
      <c r="B958" s="111"/>
      <c r="C958" s="121"/>
      <c r="D958" s="122"/>
      <c r="E958" s="118"/>
      <c r="F958" s="102"/>
      <c r="G958" s="23"/>
    </row>
    <row r="959" spans="1:8" ht="18.75" x14ac:dyDescent="0.2">
      <c r="A959" s="119"/>
      <c r="B959" s="111"/>
      <c r="C959" s="121"/>
      <c r="D959" s="122"/>
      <c r="E959" s="118"/>
      <c r="F959" s="102"/>
      <c r="G959" s="23"/>
    </row>
    <row r="960" spans="1:8" ht="18.75" x14ac:dyDescent="0.2">
      <c r="A960" s="119"/>
      <c r="B960" s="111"/>
      <c r="C960" s="102"/>
      <c r="D960" s="107"/>
      <c r="E960" s="103"/>
      <c r="F960" s="102"/>
      <c r="G960" s="23"/>
    </row>
    <row r="961" spans="1:7" ht="18.75" x14ac:dyDescent="0.2">
      <c r="A961" s="119"/>
      <c r="B961" s="111"/>
      <c r="C961" s="102"/>
      <c r="D961" s="107"/>
      <c r="E961" s="103"/>
      <c r="F961" s="102"/>
      <c r="G961" s="23"/>
    </row>
    <row r="962" spans="1:7" ht="18.75" x14ac:dyDescent="0.2">
      <c r="A962" s="119"/>
      <c r="B962" s="111"/>
      <c r="C962" s="107"/>
      <c r="D962" s="107"/>
      <c r="E962" s="103"/>
      <c r="F962" s="102"/>
      <c r="G962" s="23"/>
    </row>
    <row r="963" spans="1:7" ht="18.75" x14ac:dyDescent="0.2">
      <c r="A963" s="119"/>
      <c r="B963" s="111"/>
      <c r="C963" s="102"/>
      <c r="D963" s="107"/>
      <c r="E963" s="103"/>
      <c r="F963" s="102"/>
      <c r="G963" s="23"/>
    </row>
    <row r="964" spans="1:7" ht="18.75" x14ac:dyDescent="0.2">
      <c r="A964" s="119"/>
      <c r="B964" s="111"/>
      <c r="C964" s="102"/>
      <c r="D964" s="107"/>
      <c r="E964" s="107"/>
      <c r="F964" s="102"/>
      <c r="G964" s="23"/>
    </row>
    <row r="965" spans="1:7" ht="18.75" x14ac:dyDescent="0.2">
      <c r="A965" s="119"/>
      <c r="B965" s="111"/>
      <c r="C965" s="102"/>
      <c r="D965" s="122"/>
      <c r="E965" s="122"/>
      <c r="F965" s="102"/>
      <c r="G965" s="23"/>
    </row>
    <row r="966" spans="1:7" ht="18.75" x14ac:dyDescent="0.2">
      <c r="A966" s="119"/>
      <c r="B966" s="111"/>
      <c r="C966" s="102"/>
      <c r="D966" s="122"/>
      <c r="E966" s="122"/>
      <c r="F966" s="102"/>
      <c r="G966" s="23"/>
    </row>
    <row r="967" spans="1:7" ht="18.75" x14ac:dyDescent="0.2">
      <c r="A967" s="119"/>
      <c r="B967" s="111"/>
      <c r="C967" s="102"/>
      <c r="D967" s="122"/>
      <c r="E967" s="122"/>
      <c r="F967" s="102"/>
      <c r="G967" s="3"/>
    </row>
    <row r="968" spans="1:7" ht="18.75" x14ac:dyDescent="0.25">
      <c r="A968" s="119"/>
      <c r="B968" s="112"/>
      <c r="C968" s="102"/>
      <c r="D968" s="122"/>
      <c r="E968" s="123"/>
      <c r="F968" s="102"/>
      <c r="G968" s="23"/>
    </row>
    <row r="969" spans="1:7" ht="18.75" x14ac:dyDescent="0.25">
      <c r="A969" s="119"/>
      <c r="B969" s="112"/>
      <c r="C969" s="102"/>
      <c r="D969" s="122"/>
      <c r="E969" s="122"/>
      <c r="F969" s="102"/>
      <c r="G969" s="23"/>
    </row>
    <row r="970" spans="1:7" ht="18.75" x14ac:dyDescent="0.25">
      <c r="A970" s="119"/>
      <c r="B970" s="112"/>
      <c r="C970" s="102"/>
      <c r="D970" s="122"/>
      <c r="E970" s="122"/>
      <c r="F970" s="102"/>
      <c r="G970" s="84"/>
    </row>
    <row r="971" spans="1:7" ht="19.5" x14ac:dyDescent="0.2">
      <c r="A971" s="120"/>
      <c r="B971" s="113"/>
      <c r="C971" s="114"/>
      <c r="D971" s="124"/>
      <c r="E971" s="124"/>
      <c r="F971" s="115"/>
      <c r="G971" s="23"/>
    </row>
    <row r="972" spans="1:7" x14ac:dyDescent="0.2">
      <c r="A972" s="21"/>
      <c r="B972" s="22"/>
      <c r="C972" s="23"/>
      <c r="D972" s="125"/>
      <c r="E972" s="125"/>
      <c r="F972" s="23"/>
      <c r="G972" s="23"/>
    </row>
    <row r="973" spans="1:7" x14ac:dyDescent="0.2">
      <c r="D973" s="126"/>
      <c r="E973" s="126"/>
    </row>
  </sheetData>
  <mergeCells count="16">
    <mergeCell ref="B901:D901"/>
    <mergeCell ref="B937:E937"/>
    <mergeCell ref="B344:E344"/>
    <mergeCell ref="B865:F865"/>
    <mergeCell ref="B852:E852"/>
    <mergeCell ref="B920:C920"/>
    <mergeCell ref="B924:E924"/>
    <mergeCell ref="B869:E869"/>
    <mergeCell ref="B290:D290"/>
    <mergeCell ref="B280:C280"/>
    <mergeCell ref="B286:C286"/>
    <mergeCell ref="B3:I4"/>
    <mergeCell ref="C2:H2"/>
    <mergeCell ref="B15:D15"/>
    <mergeCell ref="B236:D236"/>
    <mergeCell ref="B134:D134"/>
  </mergeCells>
  <pageMargins left="0.59055118110236227" right="0.19685039370078741" top="0.19685039370078741" bottom="0.19685039370078741" header="0.31496062992125984" footer="0.31496062992125984"/>
  <pageSetup paperSize="9" scale="9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1" sqref="G31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СШ №1 нояб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2021-09-30T10:12:27Z</dcterms:modified>
</cp:coreProperties>
</file>